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yamtalati/Library/Mobile Documents/com~apple~CloudDocs/Documents - Shyam’s Laptop/School/2025-2026 Year /2 - Winter 26/REMD 375/Week 5/"/>
    </mc:Choice>
  </mc:AlternateContent>
  <xr:revisionPtr revIDLastSave="0" documentId="13_ncr:1_{BBADFCB1-2AAA-C147-9AEC-CF0C0502BDAB}" xr6:coauthVersionLast="47" xr6:coauthVersionMax="47" xr10:uidLastSave="{00000000-0000-0000-0000-000000000000}"/>
  <bookViews>
    <workbookView xWindow="17100" yWindow="780" windowWidth="17100" windowHeight="21460" activeTab="1" xr2:uid="{65483211-23B8-7543-BA12-E428A7DD406C}"/>
  </bookViews>
  <sheets>
    <sheet name="Inputs &amp; Summary" sheetId="1" r:id="rId1"/>
    <sheet name="Amortization Schedu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D370" i="2" s="1"/>
  <c r="E35" i="2"/>
  <c r="F35" i="2"/>
  <c r="G35" i="2"/>
  <c r="C36" i="2"/>
  <c r="D36" i="2"/>
  <c r="E36" i="2"/>
  <c r="F36" i="2" s="1"/>
  <c r="G36" i="2" s="1"/>
  <c r="C37" i="2" s="1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G11" i="2"/>
  <c r="F11" i="2"/>
  <c r="E11" i="2"/>
  <c r="D11" i="2"/>
  <c r="C11" i="2"/>
  <c r="G10" i="2"/>
  <c r="F10" i="2"/>
  <c r="E10" i="2"/>
  <c r="D10" i="2"/>
  <c r="C10" i="2"/>
  <c r="C7" i="2"/>
  <c r="C6" i="2"/>
  <c r="C5" i="2"/>
  <c r="C4" i="2"/>
  <c r="F26" i="1"/>
  <c r="F13" i="1"/>
  <c r="F25" i="1"/>
  <c r="F23" i="1"/>
  <c r="F22" i="1"/>
  <c r="F17" i="1"/>
  <c r="F18" i="1" s="1"/>
  <c r="F16" i="1"/>
  <c r="F12" i="1"/>
  <c r="F10" i="1"/>
  <c r="F9" i="1"/>
  <c r="F7" i="1"/>
  <c r="F6" i="1"/>
  <c r="F5" i="1"/>
  <c r="C21" i="1"/>
  <c r="C12" i="1"/>
  <c r="C13" i="1" s="1"/>
  <c r="C10" i="1"/>
  <c r="C7" i="1"/>
  <c r="C17" i="1" s="1"/>
  <c r="C20" i="1" s="1"/>
  <c r="C22" i="1" s="1"/>
  <c r="E37" i="2" l="1"/>
  <c r="F37" i="2" l="1"/>
  <c r="G37" i="2" s="1"/>
  <c r="C38" i="2" s="1"/>
  <c r="E38" i="2" l="1"/>
  <c r="F38" i="2" l="1"/>
  <c r="G38" i="2" l="1"/>
  <c r="C39" i="2" s="1"/>
  <c r="E39" i="2" l="1"/>
  <c r="F39" i="2" l="1"/>
  <c r="G39" i="2" l="1"/>
  <c r="C40" i="2" s="1"/>
  <c r="E40" i="2" l="1"/>
  <c r="F40" i="2" l="1"/>
  <c r="G40" i="2" l="1"/>
  <c r="C41" i="2" s="1"/>
  <c r="E41" i="2" l="1"/>
  <c r="F41" i="2" s="1"/>
  <c r="G41" i="2" s="1"/>
  <c r="C42" i="2" s="1"/>
  <c r="E42" i="2" l="1"/>
  <c r="F42" i="2" s="1"/>
  <c r="G42" i="2" s="1"/>
  <c r="C43" i="2" s="1"/>
  <c r="G43" i="2" l="1"/>
  <c r="C44" i="2" s="1"/>
  <c r="E43" i="2"/>
  <c r="F43" i="2" s="1"/>
  <c r="E44" i="2" l="1"/>
  <c r="F44" i="2" s="1"/>
  <c r="G44" i="2" s="1"/>
  <c r="C45" i="2" s="1"/>
  <c r="E45" i="2" l="1"/>
  <c r="F45" i="2" s="1"/>
  <c r="G45" i="2" s="1"/>
  <c r="C46" i="2" s="1"/>
  <c r="G46" i="2" l="1"/>
  <c r="C47" i="2" s="1"/>
  <c r="E46" i="2"/>
  <c r="F46" i="2" s="1"/>
  <c r="G47" i="2" l="1"/>
  <c r="C48" i="2" s="1"/>
  <c r="E47" i="2"/>
  <c r="F47" i="2" s="1"/>
  <c r="G48" i="2" l="1"/>
  <c r="C49" i="2" s="1"/>
  <c r="E48" i="2"/>
  <c r="F48" i="2" s="1"/>
  <c r="G49" i="2" l="1"/>
  <c r="C50" i="2" s="1"/>
  <c r="E49" i="2"/>
  <c r="F49" i="2" s="1"/>
  <c r="E50" i="2" l="1"/>
  <c r="F50" i="2" s="1"/>
  <c r="G50" i="2" s="1"/>
  <c r="C51" i="2" s="1"/>
  <c r="E51" i="2" l="1"/>
  <c r="F51" i="2" s="1"/>
  <c r="G51" i="2" s="1"/>
  <c r="C52" i="2" s="1"/>
  <c r="E52" i="2" l="1"/>
  <c r="F52" i="2" s="1"/>
  <c r="G52" i="2" s="1"/>
  <c r="C53" i="2" s="1"/>
  <c r="E53" i="2" l="1"/>
  <c r="F53" i="2" s="1"/>
  <c r="G53" i="2" s="1"/>
  <c r="C54" i="2" s="1"/>
  <c r="E54" i="2" l="1"/>
  <c r="F54" i="2" s="1"/>
  <c r="G54" i="2" s="1"/>
  <c r="C55" i="2" s="1"/>
  <c r="E55" i="2" l="1"/>
  <c r="F55" i="2" s="1"/>
  <c r="G55" i="2" s="1"/>
  <c r="C56" i="2" s="1"/>
  <c r="E56" i="2" l="1"/>
  <c r="F56" i="2" s="1"/>
  <c r="G56" i="2" s="1"/>
  <c r="C57" i="2" s="1"/>
  <c r="E57" i="2" l="1"/>
  <c r="F57" i="2" s="1"/>
  <c r="G57" i="2" s="1"/>
  <c r="C58" i="2" s="1"/>
  <c r="E58" i="2" l="1"/>
  <c r="F58" i="2" s="1"/>
  <c r="G58" i="2" s="1"/>
  <c r="C59" i="2" s="1"/>
  <c r="E59" i="2" l="1"/>
  <c r="F59" i="2" s="1"/>
  <c r="G59" i="2" s="1"/>
  <c r="C60" i="2" s="1"/>
  <c r="G60" i="2" l="1"/>
  <c r="C61" i="2" s="1"/>
  <c r="E60" i="2"/>
  <c r="F60" i="2" s="1"/>
  <c r="E61" i="2" l="1"/>
  <c r="F61" i="2" s="1"/>
  <c r="G61" i="2" s="1"/>
  <c r="C62" i="2" s="1"/>
  <c r="E62" i="2" l="1"/>
  <c r="F62" i="2" s="1"/>
  <c r="G62" i="2" s="1"/>
  <c r="C63" i="2" s="1"/>
  <c r="G63" i="2" l="1"/>
  <c r="C64" i="2" s="1"/>
  <c r="E63" i="2"/>
  <c r="F63" i="2" s="1"/>
  <c r="G64" i="2" l="1"/>
  <c r="C65" i="2" s="1"/>
  <c r="E64" i="2"/>
  <c r="F64" i="2" s="1"/>
  <c r="G65" i="2" l="1"/>
  <c r="C66" i="2" s="1"/>
  <c r="E65" i="2"/>
  <c r="F65" i="2" s="1"/>
  <c r="E66" i="2" l="1"/>
  <c r="F66" i="2" s="1"/>
  <c r="G66" i="2" s="1"/>
  <c r="C67" i="2" s="1"/>
  <c r="E67" i="2" l="1"/>
  <c r="F67" i="2" s="1"/>
  <c r="G67" i="2" s="1"/>
  <c r="C68" i="2" s="1"/>
  <c r="E68" i="2" l="1"/>
  <c r="F68" i="2" s="1"/>
  <c r="G68" i="2" s="1"/>
  <c r="C69" i="2" s="1"/>
  <c r="E69" i="2" l="1"/>
  <c r="F69" i="2" s="1"/>
  <c r="G69" i="2" s="1"/>
  <c r="C70" i="2" s="1"/>
  <c r="E70" i="2" l="1"/>
  <c r="F70" i="2" s="1"/>
  <c r="G70" i="2" s="1"/>
  <c r="C71" i="2" s="1"/>
  <c r="E71" i="2" l="1"/>
  <c r="F71" i="2" s="1"/>
  <c r="G71" i="2" s="1"/>
  <c r="C72" i="2" s="1"/>
  <c r="G72" i="2" l="1"/>
  <c r="C73" i="2" s="1"/>
  <c r="E72" i="2"/>
  <c r="F72" i="2" s="1"/>
  <c r="G73" i="2" l="1"/>
  <c r="C74" i="2" s="1"/>
  <c r="E73" i="2"/>
  <c r="F73" i="2" s="1"/>
  <c r="E74" i="2" l="1"/>
  <c r="F74" i="2" s="1"/>
  <c r="G74" i="2" s="1"/>
  <c r="C75" i="2" s="1"/>
  <c r="G75" i="2" l="1"/>
  <c r="C76" i="2" s="1"/>
  <c r="E75" i="2"/>
  <c r="F75" i="2" s="1"/>
  <c r="E76" i="2" l="1"/>
  <c r="F76" i="2" s="1"/>
  <c r="G76" i="2" s="1"/>
  <c r="C77" i="2" s="1"/>
  <c r="E77" i="2" l="1"/>
  <c r="F77" i="2" s="1"/>
  <c r="G77" i="2" s="1"/>
  <c r="C78" i="2" s="1"/>
  <c r="E78" i="2" l="1"/>
  <c r="F78" i="2" s="1"/>
  <c r="G78" i="2" s="1"/>
  <c r="C79" i="2" s="1"/>
  <c r="E79" i="2" l="1"/>
  <c r="F79" i="2" s="1"/>
  <c r="G79" i="2" s="1"/>
  <c r="C80" i="2" s="1"/>
  <c r="E80" i="2" l="1"/>
  <c r="F80" i="2" s="1"/>
  <c r="G80" i="2" s="1"/>
  <c r="C81" i="2" s="1"/>
  <c r="E81" i="2" l="1"/>
  <c r="F81" i="2" s="1"/>
  <c r="G81" i="2" s="1"/>
  <c r="C82" i="2" s="1"/>
  <c r="E82" i="2" l="1"/>
  <c r="F82" i="2" s="1"/>
  <c r="G82" i="2" s="1"/>
  <c r="C83" i="2" s="1"/>
  <c r="E83" i="2" l="1"/>
  <c r="F83" i="2" s="1"/>
  <c r="G83" i="2" s="1"/>
  <c r="C84" i="2" s="1"/>
  <c r="E84" i="2" l="1"/>
  <c r="F84" i="2" s="1"/>
  <c r="G84" i="2" s="1"/>
  <c r="C85" i="2" s="1"/>
  <c r="E85" i="2" l="1"/>
  <c r="F85" i="2" s="1"/>
  <c r="G85" i="2" s="1"/>
  <c r="C86" i="2" s="1"/>
  <c r="E86" i="2" l="1"/>
  <c r="F86" i="2" s="1"/>
  <c r="G86" i="2" s="1"/>
  <c r="C87" i="2" s="1"/>
  <c r="E87" i="2" l="1"/>
  <c r="F87" i="2" s="1"/>
  <c r="G87" i="2" s="1"/>
  <c r="C88" i="2" s="1"/>
  <c r="E88" i="2" l="1"/>
  <c r="F88" i="2" s="1"/>
  <c r="G88" i="2" s="1"/>
  <c r="C89" i="2" s="1"/>
  <c r="E89" i="2" l="1"/>
  <c r="F89" i="2" s="1"/>
  <c r="G89" i="2" s="1"/>
  <c r="C90" i="2" s="1"/>
  <c r="E90" i="2" l="1"/>
  <c r="F90" i="2" s="1"/>
  <c r="G90" i="2" s="1"/>
  <c r="C91" i="2" s="1"/>
  <c r="G91" i="2" l="1"/>
  <c r="C92" i="2" s="1"/>
  <c r="E91" i="2"/>
  <c r="F91" i="2" s="1"/>
  <c r="E92" i="2" l="1"/>
  <c r="F92" i="2" s="1"/>
  <c r="G92" i="2" s="1"/>
  <c r="C93" i="2" s="1"/>
  <c r="E93" i="2" l="1"/>
  <c r="F93" i="2" s="1"/>
  <c r="G93" i="2" s="1"/>
  <c r="C94" i="2" s="1"/>
  <c r="E94" i="2" l="1"/>
  <c r="F94" i="2" s="1"/>
  <c r="G94" i="2" s="1"/>
  <c r="C95" i="2" s="1"/>
  <c r="E95" i="2" l="1"/>
  <c r="F95" i="2" s="1"/>
  <c r="G95" i="2" s="1"/>
  <c r="C96" i="2" s="1"/>
  <c r="E96" i="2" l="1"/>
  <c r="F96" i="2" s="1"/>
  <c r="G96" i="2" s="1"/>
  <c r="C97" i="2" s="1"/>
  <c r="E97" i="2" l="1"/>
  <c r="F97" i="2" s="1"/>
  <c r="G97" i="2" s="1"/>
  <c r="C98" i="2" s="1"/>
  <c r="E98" i="2" l="1"/>
  <c r="F98" i="2" s="1"/>
  <c r="G98" i="2" s="1"/>
  <c r="C99" i="2" s="1"/>
  <c r="E99" i="2" l="1"/>
  <c r="F99" i="2" s="1"/>
  <c r="G99" i="2" s="1"/>
  <c r="C100" i="2" s="1"/>
  <c r="E100" i="2" l="1"/>
  <c r="F100" i="2" s="1"/>
  <c r="G100" i="2" s="1"/>
  <c r="C101" i="2" s="1"/>
  <c r="E101" i="2" l="1"/>
  <c r="F101" i="2" s="1"/>
  <c r="G101" i="2" s="1"/>
  <c r="C102" i="2" s="1"/>
  <c r="E102" i="2" l="1"/>
  <c r="F102" i="2" s="1"/>
  <c r="G102" i="2" s="1"/>
  <c r="C103" i="2" s="1"/>
  <c r="G103" i="2" l="1"/>
  <c r="C104" i="2" s="1"/>
  <c r="E103" i="2"/>
  <c r="F103" i="2" s="1"/>
  <c r="E104" i="2" l="1"/>
  <c r="F104" i="2" s="1"/>
  <c r="G104" i="2" s="1"/>
  <c r="C105" i="2" s="1"/>
  <c r="E105" i="2" l="1"/>
  <c r="F105" i="2" s="1"/>
  <c r="G105" i="2" s="1"/>
  <c r="C106" i="2" s="1"/>
  <c r="G106" i="2" l="1"/>
  <c r="C107" i="2" s="1"/>
  <c r="E106" i="2"/>
  <c r="F106" i="2" s="1"/>
  <c r="E107" i="2" l="1"/>
  <c r="F107" i="2" s="1"/>
  <c r="G107" i="2" s="1"/>
  <c r="C108" i="2" s="1"/>
  <c r="E108" i="2" l="1"/>
  <c r="F108" i="2" s="1"/>
  <c r="G108" i="2" s="1"/>
  <c r="C109" i="2" s="1"/>
  <c r="E109" i="2" l="1"/>
  <c r="F109" i="2" s="1"/>
  <c r="G109" i="2" s="1"/>
  <c r="C110" i="2" s="1"/>
  <c r="E110" i="2" l="1"/>
  <c r="F110" i="2" s="1"/>
  <c r="G110" i="2" s="1"/>
  <c r="C111" i="2" s="1"/>
  <c r="G111" i="2" l="1"/>
  <c r="C112" i="2" s="1"/>
  <c r="E111" i="2"/>
  <c r="F111" i="2" s="1"/>
  <c r="E112" i="2" l="1"/>
  <c r="F112" i="2" s="1"/>
  <c r="G112" i="2" s="1"/>
  <c r="C113" i="2" s="1"/>
  <c r="E113" i="2" l="1"/>
  <c r="F113" i="2" s="1"/>
  <c r="G113" i="2" s="1"/>
  <c r="C114" i="2" s="1"/>
  <c r="E114" i="2" l="1"/>
  <c r="F114" i="2" s="1"/>
  <c r="G114" i="2" s="1"/>
  <c r="C115" i="2" s="1"/>
  <c r="G115" i="2" l="1"/>
  <c r="C116" i="2" s="1"/>
  <c r="E115" i="2"/>
  <c r="F115" i="2" s="1"/>
  <c r="G116" i="2" l="1"/>
  <c r="C117" i="2" s="1"/>
  <c r="E116" i="2"/>
  <c r="F116" i="2" s="1"/>
  <c r="E117" i="2" l="1"/>
  <c r="F117" i="2" s="1"/>
  <c r="G117" i="2" s="1"/>
  <c r="C118" i="2" s="1"/>
  <c r="G118" i="2" l="1"/>
  <c r="C119" i="2" s="1"/>
  <c r="E118" i="2"/>
  <c r="F118" i="2" s="1"/>
  <c r="E119" i="2" l="1"/>
  <c r="F119" i="2" s="1"/>
  <c r="G119" i="2" s="1"/>
  <c r="C120" i="2" s="1"/>
  <c r="E120" i="2" l="1"/>
  <c r="F120" i="2" s="1"/>
  <c r="G120" i="2" s="1"/>
  <c r="C121" i="2" s="1"/>
  <c r="E121" i="2" l="1"/>
  <c r="F121" i="2" s="1"/>
  <c r="G121" i="2" s="1"/>
  <c r="C122" i="2" s="1"/>
  <c r="E122" i="2" l="1"/>
  <c r="F122" i="2" s="1"/>
  <c r="G122" i="2" s="1"/>
  <c r="C123" i="2" s="1"/>
  <c r="E123" i="2" l="1"/>
  <c r="F123" i="2" s="1"/>
  <c r="G123" i="2" s="1"/>
  <c r="C124" i="2" s="1"/>
  <c r="E124" i="2" l="1"/>
  <c r="F124" i="2" s="1"/>
  <c r="G124" i="2" s="1"/>
  <c r="C125" i="2" s="1"/>
  <c r="E125" i="2" l="1"/>
  <c r="F125" i="2" s="1"/>
  <c r="G125" i="2" s="1"/>
  <c r="C126" i="2" s="1"/>
  <c r="E126" i="2" l="1"/>
  <c r="F126" i="2" s="1"/>
  <c r="G126" i="2" s="1"/>
  <c r="C127" i="2" s="1"/>
  <c r="E127" i="2" l="1"/>
  <c r="F127" i="2" s="1"/>
  <c r="G127" i="2" s="1"/>
  <c r="C128" i="2" s="1"/>
  <c r="E128" i="2" l="1"/>
  <c r="F128" i="2" s="1"/>
  <c r="G128" i="2" s="1"/>
  <c r="C129" i="2" s="1"/>
  <c r="E129" i="2" l="1"/>
  <c r="F129" i="2" s="1"/>
  <c r="G129" i="2" s="1"/>
  <c r="C130" i="2" s="1"/>
  <c r="E130" i="2" l="1"/>
  <c r="F130" i="2" s="1"/>
  <c r="G130" i="2" s="1"/>
  <c r="C131" i="2" s="1"/>
  <c r="E131" i="2" l="1"/>
  <c r="F131" i="2" s="1"/>
  <c r="G131" i="2" s="1"/>
  <c r="C132" i="2" s="1"/>
  <c r="E132" i="2" l="1"/>
  <c r="F132" i="2" s="1"/>
  <c r="G132" i="2" s="1"/>
  <c r="C133" i="2" s="1"/>
  <c r="E133" i="2" l="1"/>
  <c r="F133" i="2" s="1"/>
  <c r="G133" i="2" s="1"/>
  <c r="C134" i="2" s="1"/>
  <c r="E134" i="2" l="1"/>
  <c r="F134" i="2" s="1"/>
  <c r="G134" i="2" s="1"/>
  <c r="C135" i="2" s="1"/>
  <c r="E135" i="2" l="1"/>
  <c r="F135" i="2" s="1"/>
  <c r="G135" i="2" s="1"/>
  <c r="C136" i="2" s="1"/>
  <c r="E136" i="2" l="1"/>
  <c r="F136" i="2" s="1"/>
  <c r="G136" i="2" s="1"/>
  <c r="C137" i="2" s="1"/>
  <c r="E137" i="2" l="1"/>
  <c r="F137" i="2" s="1"/>
  <c r="G137" i="2" s="1"/>
  <c r="C138" i="2" s="1"/>
  <c r="E138" i="2" l="1"/>
  <c r="F138" i="2" s="1"/>
  <c r="G138" i="2"/>
  <c r="C139" i="2" s="1"/>
  <c r="E139" i="2" l="1"/>
  <c r="F139" i="2" s="1"/>
  <c r="G139" i="2"/>
  <c r="C140" i="2" s="1"/>
  <c r="E140" i="2" l="1"/>
  <c r="F140" i="2" s="1"/>
  <c r="G140" i="2" s="1"/>
  <c r="C141" i="2" s="1"/>
  <c r="E141" i="2" l="1"/>
  <c r="F141" i="2" s="1"/>
  <c r="G141" i="2" s="1"/>
  <c r="C142" i="2" s="1"/>
  <c r="E142" i="2" l="1"/>
  <c r="F142" i="2" s="1"/>
  <c r="G142" i="2" s="1"/>
  <c r="C143" i="2" s="1"/>
  <c r="E143" i="2" l="1"/>
  <c r="F143" i="2" s="1"/>
  <c r="G143" i="2" s="1"/>
  <c r="C144" i="2" s="1"/>
  <c r="E144" i="2" l="1"/>
  <c r="F144" i="2" s="1"/>
  <c r="G144" i="2" s="1"/>
  <c r="C145" i="2" s="1"/>
  <c r="E145" i="2" l="1"/>
  <c r="F145" i="2" s="1"/>
  <c r="G145" i="2" s="1"/>
  <c r="C146" i="2" s="1"/>
  <c r="E146" i="2" l="1"/>
  <c r="F146" i="2" s="1"/>
  <c r="G146" i="2" s="1"/>
  <c r="C147" i="2" s="1"/>
  <c r="E147" i="2" l="1"/>
  <c r="F147" i="2" s="1"/>
  <c r="G147" i="2" s="1"/>
  <c r="C148" i="2" s="1"/>
  <c r="E148" i="2" l="1"/>
  <c r="F148" i="2" s="1"/>
  <c r="G148" i="2" s="1"/>
  <c r="C149" i="2" s="1"/>
  <c r="E149" i="2" l="1"/>
  <c r="F149" i="2" s="1"/>
  <c r="G149" i="2" s="1"/>
  <c r="C150" i="2" s="1"/>
  <c r="E150" i="2" l="1"/>
  <c r="F150" i="2" s="1"/>
  <c r="G150" i="2" s="1"/>
  <c r="C151" i="2" s="1"/>
  <c r="E151" i="2" l="1"/>
  <c r="F151" i="2" s="1"/>
  <c r="G151" i="2" s="1"/>
  <c r="C152" i="2" s="1"/>
  <c r="E152" i="2" l="1"/>
  <c r="F152" i="2" s="1"/>
  <c r="G152" i="2"/>
  <c r="C153" i="2" s="1"/>
  <c r="G153" i="2" l="1"/>
  <c r="C154" i="2" s="1"/>
  <c r="E153" i="2"/>
  <c r="F153" i="2" s="1"/>
  <c r="E154" i="2" l="1"/>
  <c r="F154" i="2" s="1"/>
  <c r="G154" i="2" s="1"/>
  <c r="C155" i="2" s="1"/>
  <c r="E155" i="2" l="1"/>
  <c r="F155" i="2" s="1"/>
  <c r="G155" i="2" s="1"/>
  <c r="C156" i="2" s="1"/>
  <c r="E156" i="2" l="1"/>
  <c r="F156" i="2" s="1"/>
  <c r="G156" i="2" s="1"/>
  <c r="C157" i="2" s="1"/>
  <c r="E157" i="2" l="1"/>
  <c r="F157" i="2" s="1"/>
  <c r="G157" i="2" s="1"/>
  <c r="C158" i="2" s="1"/>
  <c r="E158" i="2" l="1"/>
  <c r="F158" i="2" s="1"/>
  <c r="G158" i="2" s="1"/>
  <c r="C159" i="2" s="1"/>
  <c r="E159" i="2" l="1"/>
  <c r="F159" i="2" s="1"/>
  <c r="G159" i="2" s="1"/>
  <c r="C160" i="2" s="1"/>
  <c r="E160" i="2" l="1"/>
  <c r="F160" i="2" s="1"/>
  <c r="G160" i="2" s="1"/>
  <c r="C161" i="2" s="1"/>
  <c r="E161" i="2" l="1"/>
  <c r="F161" i="2" s="1"/>
  <c r="G161" i="2" s="1"/>
  <c r="C162" i="2" s="1"/>
  <c r="E162" i="2" l="1"/>
  <c r="F162" i="2" s="1"/>
  <c r="G162" i="2" s="1"/>
  <c r="C163" i="2" s="1"/>
  <c r="E163" i="2" l="1"/>
  <c r="F163" i="2" s="1"/>
  <c r="G163" i="2" s="1"/>
  <c r="C164" i="2" s="1"/>
  <c r="E164" i="2" l="1"/>
  <c r="F164" i="2" s="1"/>
  <c r="G164" i="2" s="1"/>
  <c r="C165" i="2" s="1"/>
  <c r="E165" i="2" l="1"/>
  <c r="F165" i="2" s="1"/>
  <c r="G165" i="2" s="1"/>
  <c r="C166" i="2" s="1"/>
  <c r="E166" i="2" l="1"/>
  <c r="F166" i="2" s="1"/>
  <c r="G166" i="2" s="1"/>
  <c r="C167" i="2" s="1"/>
  <c r="E167" i="2" l="1"/>
  <c r="F167" i="2" s="1"/>
  <c r="G167" i="2" s="1"/>
  <c r="C168" i="2" s="1"/>
  <c r="E168" i="2" l="1"/>
  <c r="F168" i="2" s="1"/>
  <c r="G168" i="2" s="1"/>
  <c r="C169" i="2" s="1"/>
  <c r="E169" i="2" l="1"/>
  <c r="F169" i="2" s="1"/>
  <c r="G169" i="2" s="1"/>
  <c r="C170" i="2" s="1"/>
  <c r="E170" i="2" l="1"/>
  <c r="F170" i="2" s="1"/>
  <c r="G170" i="2" s="1"/>
  <c r="C171" i="2" s="1"/>
  <c r="E171" i="2" l="1"/>
  <c r="F171" i="2" s="1"/>
  <c r="G171" i="2" s="1"/>
  <c r="C172" i="2" s="1"/>
  <c r="E172" i="2" l="1"/>
  <c r="F172" i="2" s="1"/>
  <c r="G172" i="2" s="1"/>
  <c r="C173" i="2" s="1"/>
  <c r="E173" i="2" l="1"/>
  <c r="F173" i="2" s="1"/>
  <c r="G173" i="2" s="1"/>
  <c r="C174" i="2" s="1"/>
  <c r="G174" i="2" l="1"/>
  <c r="C175" i="2" s="1"/>
  <c r="E174" i="2"/>
  <c r="F174" i="2" s="1"/>
  <c r="E175" i="2" l="1"/>
  <c r="F175" i="2" s="1"/>
  <c r="G175" i="2"/>
  <c r="C176" i="2" s="1"/>
  <c r="E176" i="2" l="1"/>
  <c r="F176" i="2" s="1"/>
  <c r="G176" i="2" s="1"/>
  <c r="C177" i="2" s="1"/>
  <c r="E177" i="2" l="1"/>
  <c r="F177" i="2" s="1"/>
  <c r="G177" i="2" s="1"/>
  <c r="C178" i="2" s="1"/>
  <c r="E178" i="2" l="1"/>
  <c r="F178" i="2" s="1"/>
  <c r="G178" i="2" s="1"/>
  <c r="C179" i="2" s="1"/>
  <c r="G179" i="2" l="1"/>
  <c r="C180" i="2" s="1"/>
  <c r="E179" i="2"/>
  <c r="F179" i="2" s="1"/>
  <c r="E180" i="2" l="1"/>
  <c r="F180" i="2" s="1"/>
  <c r="G180" i="2" s="1"/>
  <c r="C181" i="2" s="1"/>
  <c r="G181" i="2" l="1"/>
  <c r="C182" i="2" s="1"/>
  <c r="E181" i="2"/>
  <c r="F181" i="2" s="1"/>
  <c r="G182" i="2" l="1"/>
  <c r="C183" i="2" s="1"/>
  <c r="E182" i="2"/>
  <c r="F182" i="2" s="1"/>
  <c r="G183" i="2" l="1"/>
  <c r="C184" i="2" s="1"/>
  <c r="E183" i="2"/>
  <c r="F183" i="2" s="1"/>
  <c r="E184" i="2" l="1"/>
  <c r="F184" i="2" s="1"/>
  <c r="G184" i="2" s="1"/>
  <c r="C185" i="2" s="1"/>
  <c r="G185" i="2" l="1"/>
  <c r="C186" i="2" s="1"/>
  <c r="E185" i="2"/>
  <c r="F185" i="2" s="1"/>
  <c r="E186" i="2" l="1"/>
  <c r="F186" i="2" s="1"/>
  <c r="G186" i="2"/>
  <c r="C187" i="2" s="1"/>
  <c r="E187" i="2" l="1"/>
  <c r="F187" i="2" s="1"/>
  <c r="G187" i="2" s="1"/>
  <c r="C188" i="2" s="1"/>
  <c r="G188" i="2" l="1"/>
  <c r="C189" i="2" s="1"/>
  <c r="E188" i="2"/>
  <c r="F188" i="2" s="1"/>
  <c r="E189" i="2" l="1"/>
  <c r="F189" i="2" s="1"/>
  <c r="G189" i="2" s="1"/>
  <c r="C190" i="2" s="1"/>
  <c r="E190" i="2" l="1"/>
  <c r="F190" i="2" s="1"/>
  <c r="G190" i="2"/>
  <c r="C191" i="2" s="1"/>
  <c r="E191" i="2" l="1"/>
  <c r="F191" i="2" s="1"/>
  <c r="G191" i="2" s="1"/>
  <c r="C192" i="2" s="1"/>
  <c r="E192" i="2" l="1"/>
  <c r="F192" i="2" s="1"/>
  <c r="G192" i="2" s="1"/>
  <c r="C193" i="2" s="1"/>
  <c r="E193" i="2" l="1"/>
  <c r="F193" i="2" s="1"/>
  <c r="G193" i="2" s="1"/>
  <c r="C194" i="2" s="1"/>
  <c r="E194" i="2" l="1"/>
  <c r="F194" i="2" s="1"/>
  <c r="G194" i="2" s="1"/>
  <c r="C195" i="2" s="1"/>
  <c r="E195" i="2" l="1"/>
  <c r="F195" i="2" s="1"/>
  <c r="G195" i="2" s="1"/>
  <c r="C196" i="2" s="1"/>
  <c r="E196" i="2" l="1"/>
  <c r="F196" i="2" s="1"/>
  <c r="G196" i="2" s="1"/>
  <c r="C197" i="2" s="1"/>
  <c r="E197" i="2" l="1"/>
  <c r="F197" i="2" s="1"/>
  <c r="G197" i="2" s="1"/>
  <c r="C198" i="2" s="1"/>
  <c r="E198" i="2" l="1"/>
  <c r="F198" i="2" s="1"/>
  <c r="G198" i="2" s="1"/>
  <c r="C199" i="2" s="1"/>
  <c r="E199" i="2" l="1"/>
  <c r="F199" i="2" s="1"/>
  <c r="G199" i="2"/>
  <c r="C200" i="2" s="1"/>
  <c r="E200" i="2" l="1"/>
  <c r="F200" i="2" s="1"/>
  <c r="G200" i="2"/>
  <c r="C201" i="2" s="1"/>
  <c r="E201" i="2" l="1"/>
  <c r="F201" i="2" s="1"/>
  <c r="G201" i="2"/>
  <c r="C202" i="2" s="1"/>
  <c r="E202" i="2" l="1"/>
  <c r="F202" i="2" s="1"/>
  <c r="G202" i="2" s="1"/>
  <c r="C203" i="2" s="1"/>
  <c r="E203" i="2" l="1"/>
  <c r="F203" i="2" s="1"/>
  <c r="G203" i="2" s="1"/>
  <c r="C204" i="2" s="1"/>
  <c r="E204" i="2" l="1"/>
  <c r="F204" i="2" s="1"/>
  <c r="G204" i="2" s="1"/>
  <c r="C205" i="2" s="1"/>
  <c r="E205" i="2" l="1"/>
  <c r="F205" i="2" s="1"/>
  <c r="G205" i="2" s="1"/>
  <c r="C206" i="2" s="1"/>
  <c r="E206" i="2" l="1"/>
  <c r="F206" i="2" s="1"/>
  <c r="G206" i="2"/>
  <c r="C207" i="2" s="1"/>
  <c r="E207" i="2" l="1"/>
  <c r="F207" i="2" s="1"/>
  <c r="G207" i="2" s="1"/>
  <c r="C208" i="2" s="1"/>
  <c r="E208" i="2" l="1"/>
  <c r="F208" i="2" s="1"/>
  <c r="G208" i="2" s="1"/>
  <c r="C209" i="2" s="1"/>
  <c r="E209" i="2" l="1"/>
  <c r="F209" i="2" s="1"/>
  <c r="G209" i="2" s="1"/>
  <c r="C210" i="2" s="1"/>
  <c r="E210" i="2" l="1"/>
  <c r="F210" i="2" s="1"/>
  <c r="G210" i="2" s="1"/>
  <c r="C211" i="2" s="1"/>
  <c r="E211" i="2" l="1"/>
  <c r="F211" i="2" s="1"/>
  <c r="G211" i="2" s="1"/>
  <c r="C212" i="2" s="1"/>
  <c r="E212" i="2" l="1"/>
  <c r="F212" i="2" s="1"/>
  <c r="G212" i="2" s="1"/>
  <c r="C213" i="2" s="1"/>
  <c r="E213" i="2" l="1"/>
  <c r="F213" i="2" s="1"/>
  <c r="G213" i="2" s="1"/>
  <c r="C214" i="2" s="1"/>
  <c r="E214" i="2" l="1"/>
  <c r="F214" i="2" s="1"/>
  <c r="G214" i="2" s="1"/>
  <c r="C215" i="2" s="1"/>
  <c r="E215" i="2" l="1"/>
  <c r="F215" i="2" s="1"/>
  <c r="G215" i="2" s="1"/>
  <c r="C216" i="2" s="1"/>
  <c r="E216" i="2" l="1"/>
  <c r="F216" i="2" s="1"/>
  <c r="G216" i="2"/>
  <c r="C217" i="2" s="1"/>
  <c r="E217" i="2" l="1"/>
  <c r="F217" i="2" s="1"/>
  <c r="G217" i="2"/>
  <c r="C218" i="2" s="1"/>
  <c r="E218" i="2" l="1"/>
  <c r="F218" i="2" s="1"/>
  <c r="G218" i="2"/>
  <c r="C219" i="2" s="1"/>
  <c r="E219" i="2" l="1"/>
  <c r="F219" i="2" s="1"/>
  <c r="G219" i="2"/>
  <c r="C220" i="2" s="1"/>
  <c r="E220" i="2" l="1"/>
  <c r="F220" i="2" s="1"/>
  <c r="G220" i="2" s="1"/>
  <c r="C221" i="2" s="1"/>
  <c r="E221" i="2" l="1"/>
  <c r="F221" i="2" s="1"/>
  <c r="G221" i="2"/>
  <c r="C222" i="2" s="1"/>
  <c r="E222" i="2" l="1"/>
  <c r="F222" i="2" s="1"/>
  <c r="G222" i="2" s="1"/>
  <c r="C223" i="2" s="1"/>
  <c r="E223" i="2" l="1"/>
  <c r="F223" i="2" s="1"/>
  <c r="G223" i="2" s="1"/>
  <c r="C224" i="2" s="1"/>
  <c r="E224" i="2" l="1"/>
  <c r="F224" i="2" s="1"/>
  <c r="G224" i="2"/>
  <c r="C225" i="2" s="1"/>
  <c r="E225" i="2" l="1"/>
  <c r="F225" i="2" s="1"/>
  <c r="G225" i="2"/>
  <c r="C226" i="2" s="1"/>
  <c r="E226" i="2" l="1"/>
  <c r="F226" i="2" s="1"/>
  <c r="G226" i="2"/>
  <c r="C227" i="2" s="1"/>
  <c r="G227" i="2" l="1"/>
  <c r="C228" i="2" s="1"/>
  <c r="E227" i="2"/>
  <c r="F227" i="2" s="1"/>
  <c r="G228" i="2" l="1"/>
  <c r="C229" i="2" s="1"/>
  <c r="E228" i="2"/>
  <c r="F228" i="2" s="1"/>
  <c r="E229" i="2" l="1"/>
  <c r="F229" i="2" s="1"/>
  <c r="G229" i="2" s="1"/>
  <c r="C230" i="2" s="1"/>
  <c r="E230" i="2" l="1"/>
  <c r="F230" i="2" s="1"/>
  <c r="G230" i="2" s="1"/>
  <c r="C231" i="2" s="1"/>
  <c r="E231" i="2" l="1"/>
  <c r="F231" i="2" s="1"/>
  <c r="G231" i="2" s="1"/>
  <c r="C232" i="2" s="1"/>
  <c r="E232" i="2" l="1"/>
  <c r="F232" i="2" s="1"/>
  <c r="G232" i="2" s="1"/>
  <c r="C233" i="2" s="1"/>
  <c r="E233" i="2" l="1"/>
  <c r="F233" i="2" s="1"/>
  <c r="G233" i="2"/>
  <c r="C234" i="2" s="1"/>
  <c r="E234" i="2" l="1"/>
  <c r="F234" i="2" s="1"/>
  <c r="G234" i="2" s="1"/>
  <c r="C235" i="2" s="1"/>
  <c r="E235" i="2" l="1"/>
  <c r="F235" i="2" s="1"/>
  <c r="G235" i="2"/>
  <c r="C236" i="2" s="1"/>
  <c r="E236" i="2" l="1"/>
  <c r="F236" i="2" s="1"/>
  <c r="G236" i="2"/>
  <c r="C237" i="2" s="1"/>
  <c r="E237" i="2" l="1"/>
  <c r="F237" i="2" s="1"/>
  <c r="G237" i="2" s="1"/>
  <c r="C238" i="2" s="1"/>
  <c r="E238" i="2" l="1"/>
  <c r="F238" i="2" s="1"/>
  <c r="G238" i="2" s="1"/>
  <c r="C239" i="2" s="1"/>
  <c r="E239" i="2" l="1"/>
  <c r="F239" i="2" s="1"/>
  <c r="G239" i="2"/>
  <c r="C240" i="2" s="1"/>
  <c r="E240" i="2" l="1"/>
  <c r="F240" i="2" s="1"/>
  <c r="G240" i="2"/>
  <c r="C241" i="2" s="1"/>
  <c r="E241" i="2" l="1"/>
  <c r="F241" i="2" s="1"/>
  <c r="G241" i="2"/>
  <c r="C242" i="2" s="1"/>
  <c r="E242" i="2" l="1"/>
  <c r="F242" i="2" s="1"/>
  <c r="G242" i="2" s="1"/>
  <c r="C243" i="2" s="1"/>
  <c r="E243" i="2" l="1"/>
  <c r="F243" i="2" s="1"/>
  <c r="G243" i="2" s="1"/>
  <c r="C244" i="2" s="1"/>
  <c r="E244" i="2" l="1"/>
  <c r="F244" i="2" s="1"/>
  <c r="G244" i="2" s="1"/>
  <c r="C245" i="2" s="1"/>
  <c r="E245" i="2" l="1"/>
  <c r="F245" i="2" s="1"/>
  <c r="G245" i="2" s="1"/>
  <c r="C246" i="2" s="1"/>
  <c r="E246" i="2" l="1"/>
  <c r="F246" i="2" s="1"/>
  <c r="G246" i="2" s="1"/>
  <c r="C247" i="2" s="1"/>
  <c r="E247" i="2" l="1"/>
  <c r="F247" i="2" s="1"/>
  <c r="G247" i="2" s="1"/>
  <c r="C248" i="2" s="1"/>
  <c r="E248" i="2" l="1"/>
  <c r="F248" i="2" s="1"/>
  <c r="G248" i="2" s="1"/>
  <c r="C249" i="2" s="1"/>
  <c r="E249" i="2" l="1"/>
  <c r="F249" i="2" s="1"/>
  <c r="G249" i="2" s="1"/>
  <c r="C250" i="2" s="1"/>
  <c r="E250" i="2" l="1"/>
  <c r="F250" i="2" s="1"/>
  <c r="G250" i="2" s="1"/>
  <c r="C251" i="2" s="1"/>
  <c r="E251" i="2" l="1"/>
  <c r="F251" i="2" s="1"/>
  <c r="G251" i="2" s="1"/>
  <c r="C252" i="2" s="1"/>
  <c r="E252" i="2" l="1"/>
  <c r="F252" i="2" s="1"/>
  <c r="G252" i="2" s="1"/>
  <c r="C253" i="2" s="1"/>
  <c r="E253" i="2" l="1"/>
  <c r="F253" i="2" s="1"/>
  <c r="G253" i="2" s="1"/>
  <c r="C254" i="2" s="1"/>
  <c r="E254" i="2" l="1"/>
  <c r="F254" i="2" s="1"/>
  <c r="G254" i="2" s="1"/>
  <c r="C255" i="2" s="1"/>
  <c r="E255" i="2" l="1"/>
  <c r="F255" i="2" s="1"/>
  <c r="G255" i="2" s="1"/>
  <c r="C256" i="2" s="1"/>
  <c r="E256" i="2" l="1"/>
  <c r="F256" i="2" s="1"/>
  <c r="G256" i="2" s="1"/>
  <c r="C257" i="2" s="1"/>
  <c r="E257" i="2" l="1"/>
  <c r="F257" i="2" s="1"/>
  <c r="G257" i="2" s="1"/>
  <c r="C258" i="2" s="1"/>
  <c r="E258" i="2" l="1"/>
  <c r="F258" i="2" s="1"/>
  <c r="G258" i="2" s="1"/>
  <c r="C259" i="2" s="1"/>
  <c r="E259" i="2" l="1"/>
  <c r="F259" i="2" s="1"/>
  <c r="G259" i="2" s="1"/>
  <c r="C260" i="2" s="1"/>
  <c r="E260" i="2" l="1"/>
  <c r="F260" i="2" s="1"/>
  <c r="G260" i="2" s="1"/>
  <c r="C261" i="2" s="1"/>
  <c r="E261" i="2" l="1"/>
  <c r="F261" i="2" s="1"/>
  <c r="G261" i="2" s="1"/>
  <c r="C262" i="2" s="1"/>
  <c r="E262" i="2" l="1"/>
  <c r="F262" i="2" s="1"/>
  <c r="G262" i="2" s="1"/>
  <c r="C263" i="2" s="1"/>
  <c r="E263" i="2" l="1"/>
  <c r="F263" i="2" s="1"/>
  <c r="G263" i="2" s="1"/>
  <c r="C264" i="2" s="1"/>
  <c r="E264" i="2" l="1"/>
  <c r="F264" i="2" s="1"/>
  <c r="G264" i="2" s="1"/>
  <c r="C265" i="2" s="1"/>
  <c r="E265" i="2" l="1"/>
  <c r="F265" i="2" s="1"/>
  <c r="G265" i="2" s="1"/>
  <c r="C266" i="2" s="1"/>
  <c r="E266" i="2" l="1"/>
  <c r="F266" i="2" s="1"/>
  <c r="G266" i="2" s="1"/>
  <c r="C267" i="2" s="1"/>
  <c r="E267" i="2" l="1"/>
  <c r="F267" i="2" s="1"/>
  <c r="G267" i="2" s="1"/>
  <c r="C268" i="2" s="1"/>
  <c r="E268" i="2" l="1"/>
  <c r="F268" i="2" s="1"/>
  <c r="G268" i="2" s="1"/>
  <c r="C269" i="2" s="1"/>
  <c r="E269" i="2" l="1"/>
  <c r="F269" i="2" s="1"/>
  <c r="G269" i="2" s="1"/>
  <c r="C270" i="2" s="1"/>
  <c r="E270" i="2" l="1"/>
  <c r="F270" i="2" s="1"/>
  <c r="G270" i="2" s="1"/>
  <c r="C271" i="2" s="1"/>
  <c r="E271" i="2" l="1"/>
  <c r="F271" i="2" s="1"/>
  <c r="G271" i="2" s="1"/>
  <c r="C272" i="2" s="1"/>
  <c r="G272" i="2" l="1"/>
  <c r="C273" i="2" s="1"/>
  <c r="E272" i="2"/>
  <c r="F272" i="2" s="1"/>
  <c r="G273" i="2" l="1"/>
  <c r="C274" i="2" s="1"/>
  <c r="E273" i="2"/>
  <c r="F273" i="2" s="1"/>
  <c r="E274" i="2" l="1"/>
  <c r="F274" i="2" s="1"/>
  <c r="G274" i="2" s="1"/>
  <c r="C275" i="2" s="1"/>
  <c r="E275" i="2" l="1"/>
  <c r="F275" i="2" s="1"/>
  <c r="G275" i="2" s="1"/>
  <c r="C276" i="2" s="1"/>
  <c r="E276" i="2" l="1"/>
  <c r="F276" i="2" s="1"/>
  <c r="G276" i="2" s="1"/>
  <c r="C277" i="2" s="1"/>
  <c r="G277" i="2" l="1"/>
  <c r="C278" i="2" s="1"/>
  <c r="E277" i="2"/>
  <c r="F277" i="2" s="1"/>
  <c r="E278" i="2" l="1"/>
  <c r="F278" i="2" s="1"/>
  <c r="G278" i="2" s="1"/>
  <c r="C279" i="2" s="1"/>
  <c r="E279" i="2" l="1"/>
  <c r="F279" i="2" s="1"/>
  <c r="G279" i="2"/>
  <c r="C280" i="2" s="1"/>
  <c r="E280" i="2" l="1"/>
  <c r="F280" i="2" s="1"/>
  <c r="G280" i="2" s="1"/>
  <c r="C281" i="2" s="1"/>
  <c r="E281" i="2" l="1"/>
  <c r="F281" i="2" s="1"/>
  <c r="G281" i="2" s="1"/>
  <c r="C282" i="2" s="1"/>
  <c r="E282" i="2" l="1"/>
  <c r="F282" i="2" s="1"/>
  <c r="G282" i="2" s="1"/>
  <c r="C283" i="2" s="1"/>
  <c r="E283" i="2" l="1"/>
  <c r="F283" i="2" s="1"/>
  <c r="G283" i="2" s="1"/>
  <c r="C284" i="2" s="1"/>
  <c r="E284" i="2" l="1"/>
  <c r="F284" i="2" s="1"/>
  <c r="G284" i="2" s="1"/>
  <c r="C285" i="2" s="1"/>
  <c r="G285" i="2" l="1"/>
  <c r="C286" i="2" s="1"/>
  <c r="E285" i="2"/>
  <c r="F285" i="2" s="1"/>
  <c r="E286" i="2" l="1"/>
  <c r="F286" i="2" s="1"/>
  <c r="G286" i="2"/>
  <c r="C287" i="2" s="1"/>
  <c r="E287" i="2" l="1"/>
  <c r="F287" i="2" s="1"/>
  <c r="G287" i="2" s="1"/>
  <c r="C288" i="2" s="1"/>
  <c r="E288" i="2" l="1"/>
  <c r="F288" i="2" s="1"/>
  <c r="G288" i="2"/>
  <c r="C289" i="2" s="1"/>
  <c r="E289" i="2" l="1"/>
  <c r="F289" i="2" s="1"/>
  <c r="G289" i="2" s="1"/>
  <c r="C290" i="2" s="1"/>
  <c r="G290" i="2" l="1"/>
  <c r="C291" i="2" s="1"/>
  <c r="E290" i="2"/>
  <c r="F290" i="2" s="1"/>
  <c r="E291" i="2" l="1"/>
  <c r="F291" i="2" s="1"/>
  <c r="G291" i="2" s="1"/>
  <c r="C292" i="2" s="1"/>
  <c r="E292" i="2" l="1"/>
  <c r="F292" i="2" s="1"/>
  <c r="G292" i="2" s="1"/>
  <c r="C293" i="2" s="1"/>
  <c r="G293" i="2" l="1"/>
  <c r="C294" i="2" s="1"/>
  <c r="E293" i="2"/>
  <c r="F293" i="2" s="1"/>
  <c r="E294" i="2" l="1"/>
  <c r="F294" i="2" s="1"/>
  <c r="G294" i="2" s="1"/>
  <c r="C295" i="2" s="1"/>
  <c r="E295" i="2" l="1"/>
  <c r="F295" i="2" s="1"/>
  <c r="G295" i="2" s="1"/>
  <c r="C296" i="2" s="1"/>
  <c r="E296" i="2" l="1"/>
  <c r="F296" i="2" s="1"/>
  <c r="G296" i="2" s="1"/>
  <c r="C297" i="2" s="1"/>
  <c r="E297" i="2" l="1"/>
  <c r="F297" i="2" s="1"/>
  <c r="G297" i="2" s="1"/>
  <c r="C298" i="2" s="1"/>
  <c r="E298" i="2" l="1"/>
  <c r="F298" i="2" s="1"/>
  <c r="G298" i="2" s="1"/>
  <c r="C299" i="2" s="1"/>
  <c r="E299" i="2" l="1"/>
  <c r="F299" i="2" s="1"/>
  <c r="G299" i="2" s="1"/>
  <c r="C300" i="2" s="1"/>
  <c r="E300" i="2" l="1"/>
  <c r="F300" i="2" s="1"/>
  <c r="G300" i="2" s="1"/>
  <c r="C301" i="2" s="1"/>
  <c r="E301" i="2" l="1"/>
  <c r="F301" i="2" s="1"/>
  <c r="G301" i="2" s="1"/>
  <c r="C302" i="2" s="1"/>
  <c r="E302" i="2" l="1"/>
  <c r="F302" i="2" s="1"/>
  <c r="G302" i="2" s="1"/>
  <c r="C303" i="2" s="1"/>
  <c r="G303" i="2" l="1"/>
  <c r="C304" i="2" s="1"/>
  <c r="E303" i="2"/>
  <c r="F303" i="2" s="1"/>
  <c r="E304" i="2" l="1"/>
  <c r="F304" i="2" s="1"/>
  <c r="G304" i="2" s="1"/>
  <c r="C305" i="2" s="1"/>
  <c r="E305" i="2" l="1"/>
  <c r="F305" i="2" s="1"/>
  <c r="G305" i="2" s="1"/>
  <c r="C306" i="2" s="1"/>
  <c r="E306" i="2" l="1"/>
  <c r="F306" i="2" s="1"/>
  <c r="G306" i="2" s="1"/>
  <c r="C307" i="2" s="1"/>
  <c r="E307" i="2" l="1"/>
  <c r="F307" i="2" s="1"/>
  <c r="G307" i="2" s="1"/>
  <c r="C308" i="2" s="1"/>
  <c r="E308" i="2" l="1"/>
  <c r="F308" i="2" s="1"/>
  <c r="G308" i="2" s="1"/>
  <c r="C309" i="2" s="1"/>
  <c r="G309" i="2" l="1"/>
  <c r="C310" i="2" s="1"/>
  <c r="E309" i="2"/>
  <c r="F309" i="2" s="1"/>
  <c r="E310" i="2" l="1"/>
  <c r="F310" i="2" s="1"/>
  <c r="G310" i="2" s="1"/>
  <c r="C311" i="2" s="1"/>
  <c r="G311" i="2" l="1"/>
  <c r="C312" i="2" s="1"/>
  <c r="E311" i="2"/>
  <c r="F311" i="2" s="1"/>
  <c r="E312" i="2" l="1"/>
  <c r="F312" i="2" s="1"/>
  <c r="G312" i="2" s="1"/>
  <c r="C313" i="2" s="1"/>
  <c r="G313" i="2" l="1"/>
  <c r="C314" i="2" s="1"/>
  <c r="E313" i="2"/>
  <c r="F313" i="2" s="1"/>
  <c r="E314" i="2" l="1"/>
  <c r="F314" i="2" s="1"/>
  <c r="G314" i="2" s="1"/>
  <c r="C315" i="2" s="1"/>
  <c r="E315" i="2" l="1"/>
  <c r="F315" i="2" s="1"/>
  <c r="G315" i="2" s="1"/>
  <c r="C316" i="2" s="1"/>
  <c r="G316" i="2" l="1"/>
  <c r="C317" i="2" s="1"/>
  <c r="E316" i="2"/>
  <c r="F316" i="2" s="1"/>
  <c r="G317" i="2" l="1"/>
  <c r="C318" i="2" s="1"/>
  <c r="E317" i="2"/>
  <c r="F317" i="2" s="1"/>
  <c r="G318" i="2" l="1"/>
  <c r="C319" i="2" s="1"/>
  <c r="E318" i="2"/>
  <c r="F318" i="2" s="1"/>
  <c r="E319" i="2" l="1"/>
  <c r="F319" i="2" s="1"/>
  <c r="G319" i="2" s="1"/>
  <c r="C320" i="2" s="1"/>
  <c r="E320" i="2" l="1"/>
  <c r="F320" i="2" s="1"/>
  <c r="G320" i="2" s="1"/>
  <c r="C321" i="2" s="1"/>
  <c r="E321" i="2" l="1"/>
  <c r="F321" i="2" s="1"/>
  <c r="G321" i="2" s="1"/>
  <c r="C322" i="2" s="1"/>
  <c r="E322" i="2" l="1"/>
  <c r="F322" i="2" s="1"/>
  <c r="G322" i="2" s="1"/>
  <c r="C323" i="2" s="1"/>
  <c r="E323" i="2" l="1"/>
  <c r="F323" i="2" s="1"/>
  <c r="G323" i="2" s="1"/>
  <c r="C324" i="2" s="1"/>
  <c r="E324" i="2" l="1"/>
  <c r="F324" i="2" s="1"/>
  <c r="G324" i="2" s="1"/>
  <c r="C325" i="2" s="1"/>
  <c r="E325" i="2" l="1"/>
  <c r="F325" i="2" s="1"/>
  <c r="G325" i="2" s="1"/>
  <c r="C326" i="2" s="1"/>
  <c r="E326" i="2" l="1"/>
  <c r="F326" i="2" s="1"/>
  <c r="G326" i="2" s="1"/>
  <c r="C327" i="2" s="1"/>
  <c r="G327" i="2" l="1"/>
  <c r="C328" i="2" s="1"/>
  <c r="E327" i="2"/>
  <c r="F327" i="2" s="1"/>
  <c r="G328" i="2" l="1"/>
  <c r="C329" i="2" s="1"/>
  <c r="E328" i="2"/>
  <c r="F328" i="2" s="1"/>
  <c r="G329" i="2" l="1"/>
  <c r="C330" i="2" s="1"/>
  <c r="E329" i="2"/>
  <c r="F329" i="2" s="1"/>
  <c r="G330" i="2" l="1"/>
  <c r="C331" i="2" s="1"/>
  <c r="E330" i="2"/>
  <c r="F330" i="2" s="1"/>
  <c r="G331" i="2" l="1"/>
  <c r="C332" i="2" s="1"/>
  <c r="E331" i="2"/>
  <c r="F331" i="2" s="1"/>
  <c r="G332" i="2" l="1"/>
  <c r="C333" i="2" s="1"/>
  <c r="E332" i="2"/>
  <c r="F332" i="2" s="1"/>
  <c r="G333" i="2" l="1"/>
  <c r="C334" i="2" s="1"/>
  <c r="E333" i="2"/>
  <c r="F333" i="2" s="1"/>
  <c r="E334" i="2" l="1"/>
  <c r="F334" i="2" s="1"/>
  <c r="G334" i="2" s="1"/>
  <c r="C335" i="2" s="1"/>
  <c r="E335" i="2" l="1"/>
  <c r="F335" i="2" s="1"/>
  <c r="G335" i="2" s="1"/>
  <c r="C336" i="2" s="1"/>
  <c r="E336" i="2" l="1"/>
  <c r="F336" i="2" s="1"/>
  <c r="G336" i="2" s="1"/>
  <c r="C337" i="2" s="1"/>
  <c r="E337" i="2" l="1"/>
  <c r="F337" i="2" s="1"/>
  <c r="G337" i="2" s="1"/>
  <c r="C338" i="2" s="1"/>
  <c r="G338" i="2" l="1"/>
  <c r="C339" i="2" s="1"/>
  <c r="E338" i="2"/>
  <c r="F338" i="2" s="1"/>
  <c r="G339" i="2" l="1"/>
  <c r="C340" i="2" s="1"/>
  <c r="E339" i="2"/>
  <c r="F339" i="2" s="1"/>
  <c r="E340" i="2" l="1"/>
  <c r="F340" i="2" s="1"/>
  <c r="G340" i="2" s="1"/>
  <c r="C341" i="2" s="1"/>
  <c r="E341" i="2" l="1"/>
  <c r="F341" i="2" s="1"/>
  <c r="G341" i="2" s="1"/>
  <c r="C342" i="2" s="1"/>
  <c r="E342" i="2" l="1"/>
  <c r="F342" i="2" s="1"/>
  <c r="G342" i="2" s="1"/>
  <c r="C343" i="2" s="1"/>
  <c r="E343" i="2" l="1"/>
  <c r="F343" i="2" s="1"/>
  <c r="G343" i="2" s="1"/>
  <c r="C344" i="2" s="1"/>
  <c r="E344" i="2" l="1"/>
  <c r="F344" i="2" s="1"/>
  <c r="G344" i="2" s="1"/>
  <c r="C345" i="2" s="1"/>
  <c r="E345" i="2" l="1"/>
  <c r="F345" i="2" s="1"/>
  <c r="G345" i="2" s="1"/>
  <c r="C346" i="2" s="1"/>
  <c r="E346" i="2" l="1"/>
  <c r="F346" i="2" s="1"/>
  <c r="G346" i="2" s="1"/>
  <c r="C347" i="2" s="1"/>
  <c r="E347" i="2" l="1"/>
  <c r="F347" i="2" s="1"/>
  <c r="G347" i="2" s="1"/>
  <c r="C348" i="2" s="1"/>
  <c r="E348" i="2" l="1"/>
  <c r="F348" i="2" s="1"/>
  <c r="G348" i="2" s="1"/>
  <c r="C349" i="2" s="1"/>
  <c r="G349" i="2" l="1"/>
  <c r="C350" i="2" s="1"/>
  <c r="E349" i="2"/>
  <c r="F349" i="2" s="1"/>
  <c r="E350" i="2" l="1"/>
  <c r="F350" i="2" s="1"/>
  <c r="G350" i="2" s="1"/>
  <c r="C351" i="2" s="1"/>
  <c r="E351" i="2" l="1"/>
  <c r="F351" i="2" s="1"/>
  <c r="G351" i="2" s="1"/>
  <c r="C352" i="2" s="1"/>
  <c r="E352" i="2" l="1"/>
  <c r="F352" i="2" s="1"/>
  <c r="G352" i="2" s="1"/>
  <c r="C353" i="2" s="1"/>
  <c r="E353" i="2" l="1"/>
  <c r="F353" i="2" s="1"/>
  <c r="G353" i="2" s="1"/>
  <c r="C354" i="2" s="1"/>
  <c r="E354" i="2" l="1"/>
  <c r="F354" i="2" s="1"/>
  <c r="G354" i="2" s="1"/>
  <c r="C355" i="2" s="1"/>
  <c r="E355" i="2" l="1"/>
  <c r="F355" i="2" s="1"/>
  <c r="G355" i="2" s="1"/>
  <c r="C356" i="2" s="1"/>
  <c r="G356" i="2" l="1"/>
  <c r="C357" i="2" s="1"/>
  <c r="E356" i="2"/>
  <c r="F356" i="2" s="1"/>
  <c r="E357" i="2" l="1"/>
  <c r="F357" i="2" s="1"/>
  <c r="G357" i="2" s="1"/>
  <c r="C358" i="2" s="1"/>
  <c r="E358" i="2" l="1"/>
  <c r="F358" i="2" s="1"/>
  <c r="G358" i="2" s="1"/>
  <c r="C359" i="2" s="1"/>
  <c r="E359" i="2" l="1"/>
  <c r="F359" i="2" s="1"/>
  <c r="G359" i="2" s="1"/>
  <c r="C360" i="2" s="1"/>
  <c r="E360" i="2" l="1"/>
  <c r="F360" i="2" s="1"/>
  <c r="G360" i="2" s="1"/>
  <c r="C361" i="2" s="1"/>
  <c r="E361" i="2" l="1"/>
  <c r="F361" i="2" s="1"/>
  <c r="G361" i="2" s="1"/>
  <c r="C362" i="2" s="1"/>
  <c r="E362" i="2" l="1"/>
  <c r="F362" i="2" s="1"/>
  <c r="G362" i="2" s="1"/>
  <c r="C363" i="2" s="1"/>
  <c r="E363" i="2" l="1"/>
  <c r="F363" i="2" s="1"/>
  <c r="G363" i="2" s="1"/>
  <c r="C364" i="2" s="1"/>
  <c r="E364" i="2" l="1"/>
  <c r="F364" i="2" s="1"/>
  <c r="G364" i="2" s="1"/>
  <c r="C365" i="2" s="1"/>
  <c r="E365" i="2" l="1"/>
  <c r="F365" i="2" s="1"/>
  <c r="G365" i="2" s="1"/>
  <c r="C366" i="2" s="1"/>
  <c r="E366" i="2" l="1"/>
  <c r="F366" i="2" s="1"/>
  <c r="G366" i="2" s="1"/>
  <c r="C367" i="2" s="1"/>
  <c r="E367" i="2" l="1"/>
  <c r="F367" i="2" s="1"/>
  <c r="G367" i="2" s="1"/>
  <c r="C368" i="2" s="1"/>
  <c r="E368" i="2" l="1"/>
  <c r="F368" i="2" s="1"/>
  <c r="G368" i="2" s="1"/>
  <c r="C369" i="2" s="1"/>
  <c r="E369" i="2" l="1"/>
  <c r="E370" i="2" l="1"/>
  <c r="F369" i="2"/>
  <c r="G369" i="2" l="1"/>
  <c r="F370" i="2"/>
</calcChain>
</file>

<file path=xl/sharedStrings.xml><?xml version="1.0" encoding="utf-8"?>
<sst xmlns="http://schemas.openxmlformats.org/spreadsheetml/2006/main" count="47" uniqueCount="44">
  <si>
    <t xml:space="preserve">Part 1 - Mortgage Calculations </t>
  </si>
  <si>
    <t>Loan Inputs</t>
  </si>
  <si>
    <t>Purchase Price</t>
  </si>
  <si>
    <t>Loan-to-Value (LTV)</t>
  </si>
  <si>
    <t>Loan Amount</t>
  </si>
  <si>
    <t>Loan Term (Years)</t>
  </si>
  <si>
    <t>Payments per Year</t>
  </si>
  <si>
    <t>Total Payments (N)</t>
  </si>
  <si>
    <t>Contract Interest Rate (Annual)</t>
  </si>
  <si>
    <t>Monthly Interest Rate</t>
  </si>
  <si>
    <t>Monthly Payment (PMT)</t>
  </si>
  <si>
    <t>Up-Front Costs</t>
  </si>
  <si>
    <t>Discount Points (%)</t>
  </si>
  <si>
    <t>Discount Points ($)</t>
  </si>
  <si>
    <t>Appraisal Fee (3rd Party)</t>
  </si>
  <si>
    <t>Title Insurance (3rd Party)</t>
  </si>
  <si>
    <t>Total Fees to Lender</t>
  </si>
  <si>
    <t>Total 3rd Party Fees</t>
  </si>
  <si>
    <t>Total Up-Front Costs</t>
  </si>
  <si>
    <t>Lender's Yield</t>
  </si>
  <si>
    <t>Loan Amount (Face Value)</t>
  </si>
  <si>
    <t>Less: Discount Points</t>
  </si>
  <si>
    <t>Net Amount Disbursed by Lender</t>
  </si>
  <si>
    <t xml:space="preserve">Monthly Payments Received </t>
  </si>
  <si>
    <t>Number of Payments</t>
  </si>
  <si>
    <t>Lender's Yield (Monthly)</t>
  </si>
  <si>
    <t>Lender's Yield (Annual)</t>
  </si>
  <si>
    <t>Effective Borrowing Cost (EBC)</t>
  </si>
  <si>
    <t>Less: Total Up-Front Costs</t>
  </si>
  <si>
    <t>Net Proceeds to Borrower</t>
  </si>
  <si>
    <t>Monthly Payments Paid</t>
  </si>
  <si>
    <t>EBC (Annual)</t>
  </si>
  <si>
    <t>EBC (Monthly)</t>
  </si>
  <si>
    <t>Amortization Schedule</t>
  </si>
  <si>
    <t>Monthly Rate</t>
  </si>
  <si>
    <t>Monthly Payment</t>
  </si>
  <si>
    <t>Total Payments</t>
  </si>
  <si>
    <t>Payment #</t>
  </si>
  <si>
    <t>Beginning Balance</t>
  </si>
  <si>
    <t>Payment</t>
  </si>
  <si>
    <t>Interest</t>
  </si>
  <si>
    <t>Principal</t>
  </si>
  <si>
    <t>Ending Balance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</si>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</sst>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%"/>
  </numFmts>
  <fonts count="7">
    <font>
      <sz val="12"/>
      <color theme="1"/>
      <name val="TimesNewRomanPSMT"/>
      <family val="2"/>
    </font>
    <font>
      <sz val="12"/>
      <color theme="1"/>
      <name val="TimesNewRomanPSMT"/>
      <family val="2"/>
    </font>
    <font>
      <b/>
      <sz val="12"/>
      <color theme="1"/>
      <name val="TimesNewRomanPSMT"/>
    </font>
    <font>
      <b/>
      <sz val="16"/>
      <color theme="1"/>
      <name val="TimesNewRomanPSMT"/>
    </font>
    <font>
      <sz val="12"/>
      <color theme="1"/>
      <name val="TimesNewRomanPSMT"/>
    </font>
    <font>
      <sz val="12"/>
      <color theme="3" tint="0.499984740745262"/>
      <name val="TimesNewRomanPSMT"/>
    </font>
    <font>
      <b/>
      <sz val="12"/>
      <color theme="0"/>
      <name val="TimesNewRomanPSMT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0" fontId="2" fillId="0" borderId="2" xfId="0" applyFont="1" applyBorder="1"/>
    <xf numFmtId="10" fontId="2" fillId="0" borderId="0" xfId="1" applyNumberFormat="1" applyFont="1"/>
    <xf numFmtId="164" fontId="2" fillId="0" borderId="2" xfId="0" applyNumberFormat="1" applyFont="1" applyBorder="1"/>
    <xf numFmtId="165" fontId="0" fillId="0" borderId="0" xfId="1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164" fontId="5" fillId="0" borderId="0" xfId="0" applyNumberFormat="1" applyFont="1" applyAlignment="1">
      <alignment horizontal="right"/>
    </xf>
    <xf numFmtId="164" fontId="4" fillId="0" borderId="0" xfId="0" applyNumberFormat="1" applyFont="1"/>
    <xf numFmtId="9" fontId="5" fillId="0" borderId="0" xfId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0" fontId="5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0" borderId="0" xfId="0" applyNumberFormat="1" applyFont="1"/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28CE4-434B-8D4F-A360-A5626CB5B46D}">
  <dimension ref="B2:F26"/>
  <sheetViews>
    <sheetView workbookViewId="0">
      <selection activeCell="D24" sqref="D24"/>
    </sheetView>
  </sheetViews>
  <sheetFormatPr baseColWidth="10" defaultRowHeight="16"/>
  <cols>
    <col min="1" max="1" width="5.83203125" style="13" customWidth="1"/>
    <col min="2" max="2" width="28.33203125" style="13" bestFit="1" customWidth="1"/>
    <col min="3" max="3" width="18.33203125" style="13" customWidth="1"/>
    <col min="4" max="4" width="6.6640625" style="13" customWidth="1"/>
    <col min="5" max="5" width="38" style="13" customWidth="1"/>
    <col min="6" max="6" width="16.6640625" style="13" customWidth="1"/>
    <col min="7" max="16384" width="10.83203125" style="13"/>
  </cols>
  <sheetData>
    <row r="2" spans="2:6">
      <c r="B2" s="14" t="s">
        <v>0</v>
      </c>
      <c r="C2" s="14"/>
    </row>
    <row r="4" spans="2:6">
      <c r="B4" s="1" t="s">
        <v>1</v>
      </c>
      <c r="C4" s="15"/>
      <c r="E4" s="1" t="s">
        <v>19</v>
      </c>
      <c r="F4" s="15"/>
    </row>
    <row r="5" spans="2:6">
      <c r="B5" s="13" t="s">
        <v>2</v>
      </c>
      <c r="C5" s="16">
        <v>850000</v>
      </c>
      <c r="E5" s="13" t="s">
        <v>20</v>
      </c>
      <c r="F5" s="17">
        <f>C7</f>
        <v>637500</v>
      </c>
    </row>
    <row r="6" spans="2:6">
      <c r="B6" s="13" t="s">
        <v>3</v>
      </c>
      <c r="C6" s="18">
        <v>0.75</v>
      </c>
      <c r="E6" s="13" t="s">
        <v>21</v>
      </c>
      <c r="F6" s="17">
        <f>-C17</f>
        <v>-12750</v>
      </c>
    </row>
    <row r="7" spans="2:6">
      <c r="B7" s="13" t="s">
        <v>4</v>
      </c>
      <c r="C7" s="19">
        <f>C5*C6</f>
        <v>637500</v>
      </c>
      <c r="E7" s="9" t="s">
        <v>22</v>
      </c>
      <c r="F7" s="11">
        <f>F5+F6</f>
        <v>624750</v>
      </c>
    </row>
    <row r="8" spans="2:6">
      <c r="B8" s="13" t="s">
        <v>5</v>
      </c>
      <c r="C8" s="20">
        <v>30</v>
      </c>
    </row>
    <row r="9" spans="2:6">
      <c r="B9" s="13" t="s">
        <v>6</v>
      </c>
      <c r="C9" s="20">
        <v>12</v>
      </c>
      <c r="E9" s="13" t="s">
        <v>23</v>
      </c>
      <c r="F9" s="17">
        <f>C13</f>
        <v>3720.2769598276504</v>
      </c>
    </row>
    <row r="10" spans="2:6">
      <c r="B10" s="13" t="s">
        <v>7</v>
      </c>
      <c r="C10" s="21">
        <f>C8*C9</f>
        <v>360</v>
      </c>
      <c r="E10" s="13" t="s">
        <v>24</v>
      </c>
      <c r="F10" s="13">
        <f>C10</f>
        <v>360</v>
      </c>
    </row>
    <row r="11" spans="2:6">
      <c r="B11" s="13" t="s">
        <v>8</v>
      </c>
      <c r="C11" s="22">
        <v>5.7500000000000002E-2</v>
      </c>
    </row>
    <row r="12" spans="2:6">
      <c r="B12" s="13" t="s">
        <v>9</v>
      </c>
      <c r="C12" s="23">
        <f>C11/12</f>
        <v>4.7916666666666672E-3</v>
      </c>
      <c r="E12" s="13" t="s">
        <v>25</v>
      </c>
      <c r="F12" s="24">
        <f>RATE(F10,F9,-F7)</f>
        <v>4.9471926361190832E-3</v>
      </c>
    </row>
    <row r="13" spans="2:6">
      <c r="B13" s="13" t="s">
        <v>10</v>
      </c>
      <c r="C13" s="19">
        <f>-PMT(C12,C10,C7)</f>
        <v>3720.2769598276504</v>
      </c>
      <c r="E13" s="7" t="s">
        <v>26</v>
      </c>
      <c r="F13" s="10">
        <f>F12*12</f>
        <v>5.9366311633428995E-2</v>
      </c>
    </row>
    <row r="14" spans="2:6">
      <c r="C14" s="21"/>
    </row>
    <row r="15" spans="2:6">
      <c r="B15" s="1" t="s">
        <v>11</v>
      </c>
      <c r="C15" s="3"/>
      <c r="E15" s="1" t="s">
        <v>27</v>
      </c>
      <c r="F15" s="15"/>
    </row>
    <row r="16" spans="2:6">
      <c r="B16" s="13" t="s">
        <v>12</v>
      </c>
      <c r="C16" s="22">
        <v>0.02</v>
      </c>
      <c r="E16" s="13" t="s">
        <v>20</v>
      </c>
      <c r="F16" s="17">
        <f>C7</f>
        <v>637500</v>
      </c>
    </row>
    <row r="17" spans="2:6">
      <c r="B17" s="13" t="s">
        <v>13</v>
      </c>
      <c r="C17" s="19">
        <f>C7*C16</f>
        <v>12750</v>
      </c>
      <c r="E17" s="13" t="s">
        <v>28</v>
      </c>
      <c r="F17" s="17">
        <f>-C22</f>
        <v>-15750</v>
      </c>
    </row>
    <row r="18" spans="2:6">
      <c r="B18" s="13" t="s">
        <v>14</v>
      </c>
      <c r="C18" s="16">
        <v>1000</v>
      </c>
      <c r="E18" s="9" t="s">
        <v>29</v>
      </c>
      <c r="F18" s="11">
        <f>F16+F17</f>
        <v>621750</v>
      </c>
    </row>
    <row r="19" spans="2:6">
      <c r="B19" s="13" t="s">
        <v>15</v>
      </c>
      <c r="C19" s="16">
        <v>2000</v>
      </c>
    </row>
    <row r="20" spans="2:6">
      <c r="B20" s="13" t="s">
        <v>16</v>
      </c>
      <c r="C20" s="19">
        <f>C17</f>
        <v>12750</v>
      </c>
    </row>
    <row r="21" spans="2:6">
      <c r="B21" s="13" t="s">
        <v>17</v>
      </c>
      <c r="C21" s="19">
        <f>C18+C19</f>
        <v>3000</v>
      </c>
    </row>
    <row r="22" spans="2:6" ht="17" thickBot="1">
      <c r="B22" s="25" t="s">
        <v>18</v>
      </c>
      <c r="C22" s="26">
        <f>C20+C21</f>
        <v>15750</v>
      </c>
      <c r="E22" s="13" t="s">
        <v>30</v>
      </c>
      <c r="F22" s="17">
        <f>C13</f>
        <v>3720.2769598276504</v>
      </c>
    </row>
    <row r="23" spans="2:6" ht="17" thickTop="1">
      <c r="E23" s="13" t="s">
        <v>24</v>
      </c>
      <c r="F23" s="13">
        <f>C10</f>
        <v>360</v>
      </c>
    </row>
    <row r="25" spans="2:6">
      <c r="E25" s="13" t="s">
        <v>32</v>
      </c>
      <c r="F25" s="24">
        <f>RATE(F23,F22,-F18)</f>
        <v>4.9845070637445149E-3</v>
      </c>
    </row>
    <row r="26" spans="2:6">
      <c r="E26" s="7" t="s">
        <v>31</v>
      </c>
      <c r="F26" s="10">
        <f>F25*12</f>
        <v>5.9814084764934175E-2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5543-887D-6F47-B028-1E2031D096AD}">
  <dimension ref="B2:G370"/>
  <sheetViews>
    <sheetView tabSelected="1" topLeftCell="A336" workbookViewId="0">
      <selection activeCell="F373" sqref="F373"/>
    </sheetView>
  </sheetViews>
  <sheetFormatPr baseColWidth="10" defaultRowHeight="16"/>
  <cols>
    <col min="1" max="1" width="5" customWidth="1"/>
    <col min="2" max="7" width="20" customWidth="1"/>
  </cols>
  <sheetData>
    <row r="2" spans="2:7" ht="20">
      <c r="B2" s="6" t="s">
        <v>33</v>
      </c>
      <c r="C2" s="6"/>
    </row>
    <row r="4" spans="2:7">
      <c r="B4" s="7" t="s">
        <v>4</v>
      </c>
      <c r="C4" s="8">
        <f>'Inputs &amp; Summary'!C7</f>
        <v>637500</v>
      </c>
    </row>
    <row r="5" spans="2:7">
      <c r="B5" s="7" t="s">
        <v>34</v>
      </c>
      <c r="C5" s="12">
        <f>'Inputs &amp; Summary'!C12</f>
        <v>4.7916666666666672E-3</v>
      </c>
    </row>
    <row r="6" spans="2:7">
      <c r="B6" s="7" t="s">
        <v>35</v>
      </c>
      <c r="C6" s="8">
        <f>'Inputs &amp; Summary'!C13</f>
        <v>3720.2769598276504</v>
      </c>
    </row>
    <row r="7" spans="2:7">
      <c r="B7" s="7" t="s">
        <v>36</v>
      </c>
      <c r="C7">
        <f>'Inputs &amp; Summary'!C10</f>
        <v>360</v>
      </c>
    </row>
    <row r="9" spans="2:7">
      <c r="B9" s="28" t="s">
        <v>37</v>
      </c>
      <c r="C9" s="28" t="s">
        <v>38</v>
      </c>
      <c r="D9" s="28" t="s">
        <v>39</v>
      </c>
      <c r="E9" s="28" t="s">
        <v>40</v>
      </c>
      <c r="F9" s="28" t="s">
        <v>41</v>
      </c>
      <c r="G9" s="28" t="s">
        <v>42</v>
      </c>
    </row>
    <row r="10" spans="2:7">
      <c r="B10" s="27">
        <v>1</v>
      </c>
      <c r="C10" s="4">
        <f>$C$4</f>
        <v>637500</v>
      </c>
      <c r="D10" s="4">
        <f>$C$6</f>
        <v>3720.2769598276504</v>
      </c>
      <c r="E10" s="4">
        <f>ROUND(C10*$C$5,2)</f>
        <v>3054.69</v>
      </c>
      <c r="F10" s="4">
        <f>D10-E10</f>
        <v>665.58695982765039</v>
      </c>
      <c r="G10" s="4">
        <f>C10-F10</f>
        <v>636834.41304017231</v>
      </c>
    </row>
    <row r="11" spans="2:7">
      <c r="B11" s="27">
        <v>2</v>
      </c>
      <c r="C11" s="4">
        <f>G10</f>
        <v>636834.41304017231</v>
      </c>
      <c r="D11" s="4">
        <f>$C$6</f>
        <v>3720.2769598276504</v>
      </c>
      <c r="E11" s="4">
        <f>ROUND(C11*$C$5,2)</f>
        <v>3051.5</v>
      </c>
      <c r="F11" s="4">
        <f>D11-E11</f>
        <v>668.77695982765044</v>
      </c>
      <c r="G11" s="4">
        <f>C11-F11</f>
        <v>636165.63608034467</v>
      </c>
    </row>
    <row r="12" spans="2:7">
      <c r="B12" s="27">
        <v>3</v>
      </c>
      <c r="C12" s="4">
        <f t="shared" ref="C12:C75" si="0">G11</f>
        <v>636165.63608034467</v>
      </c>
      <c r="D12" s="4">
        <f t="shared" ref="D12:D75" si="1">$C$6</f>
        <v>3720.2769598276504</v>
      </c>
      <c r="E12" s="4">
        <f t="shared" ref="E12:E75" si="2">ROUND(C12*$C$5,2)</f>
        <v>3048.29</v>
      </c>
      <c r="F12" s="4">
        <f t="shared" ref="F12:F75" si="3">D12-E12</f>
        <v>671.98695982765048</v>
      </c>
      <c r="G12" s="4">
        <f t="shared" ref="G12:G75" si="4">C12-F12</f>
        <v>635493.64912051708</v>
      </c>
    </row>
    <row r="13" spans="2:7">
      <c r="B13" s="27">
        <v>4</v>
      </c>
      <c r="C13" s="4">
        <f t="shared" si="0"/>
        <v>635493.64912051708</v>
      </c>
      <c r="D13" s="4">
        <f t="shared" si="1"/>
        <v>3720.2769598276504</v>
      </c>
      <c r="E13" s="4">
        <f t="shared" si="2"/>
        <v>3045.07</v>
      </c>
      <c r="F13" s="4">
        <f t="shared" si="3"/>
        <v>675.20695982765028</v>
      </c>
      <c r="G13" s="4">
        <f t="shared" si="4"/>
        <v>634818.44216068939</v>
      </c>
    </row>
    <row r="14" spans="2:7">
      <c r="B14" s="27">
        <v>5</v>
      </c>
      <c r="C14" s="4">
        <f t="shared" si="0"/>
        <v>634818.44216068939</v>
      </c>
      <c r="D14" s="4">
        <f t="shared" si="1"/>
        <v>3720.2769598276504</v>
      </c>
      <c r="E14" s="4">
        <f t="shared" si="2"/>
        <v>3041.84</v>
      </c>
      <c r="F14" s="4">
        <f t="shared" si="3"/>
        <v>678.4369598276503</v>
      </c>
      <c r="G14" s="4">
        <f t="shared" si="4"/>
        <v>634140.00520086172</v>
      </c>
    </row>
    <row r="15" spans="2:7">
      <c r="B15" s="27">
        <v>6</v>
      </c>
      <c r="C15" s="4">
        <f t="shared" si="0"/>
        <v>634140.00520086172</v>
      </c>
      <c r="D15" s="4">
        <f t="shared" si="1"/>
        <v>3720.2769598276504</v>
      </c>
      <c r="E15" s="4">
        <f t="shared" si="2"/>
        <v>3038.59</v>
      </c>
      <c r="F15" s="4">
        <f t="shared" si="3"/>
        <v>681.6869598276503</v>
      </c>
      <c r="G15" s="4">
        <f t="shared" si="4"/>
        <v>633458.31824103405</v>
      </c>
    </row>
    <row r="16" spans="2:7">
      <c r="B16" s="27">
        <v>7</v>
      </c>
      <c r="C16" s="4">
        <f t="shared" si="0"/>
        <v>633458.31824103405</v>
      </c>
      <c r="D16" s="4">
        <f t="shared" si="1"/>
        <v>3720.2769598276504</v>
      </c>
      <c r="E16" s="4">
        <f t="shared" si="2"/>
        <v>3035.32</v>
      </c>
      <c r="F16" s="4">
        <f t="shared" si="3"/>
        <v>684.95695982765028</v>
      </c>
      <c r="G16" s="4">
        <f t="shared" si="4"/>
        <v>632773.36128120637</v>
      </c>
    </row>
    <row r="17" spans="2:7">
      <c r="B17" s="27">
        <v>8</v>
      </c>
      <c r="C17" s="4">
        <f t="shared" si="0"/>
        <v>632773.36128120637</v>
      </c>
      <c r="D17" s="4">
        <f t="shared" si="1"/>
        <v>3720.2769598276504</v>
      </c>
      <c r="E17" s="4">
        <f t="shared" si="2"/>
        <v>3032.04</v>
      </c>
      <c r="F17" s="4">
        <f t="shared" si="3"/>
        <v>688.23695982765048</v>
      </c>
      <c r="G17" s="4">
        <f t="shared" si="4"/>
        <v>632085.12432137877</v>
      </c>
    </row>
    <row r="18" spans="2:7">
      <c r="B18" s="27">
        <v>9</v>
      </c>
      <c r="C18" s="4">
        <f t="shared" si="0"/>
        <v>632085.12432137877</v>
      </c>
      <c r="D18" s="4">
        <f t="shared" si="1"/>
        <v>3720.2769598276504</v>
      </c>
      <c r="E18" s="4">
        <f t="shared" si="2"/>
        <v>3028.74</v>
      </c>
      <c r="F18" s="4">
        <f t="shared" si="3"/>
        <v>691.53695982765066</v>
      </c>
      <c r="G18" s="4">
        <f t="shared" si="4"/>
        <v>631393.58736155112</v>
      </c>
    </row>
    <row r="19" spans="2:7">
      <c r="B19" s="27">
        <v>10</v>
      </c>
      <c r="C19" s="4">
        <f t="shared" si="0"/>
        <v>631393.58736155112</v>
      </c>
      <c r="D19" s="4">
        <f t="shared" si="1"/>
        <v>3720.2769598276504</v>
      </c>
      <c r="E19" s="4">
        <f t="shared" si="2"/>
        <v>3025.43</v>
      </c>
      <c r="F19" s="4">
        <f t="shared" si="3"/>
        <v>694.84695982765061</v>
      </c>
      <c r="G19" s="4">
        <f t="shared" si="4"/>
        <v>630698.74040172342</v>
      </c>
    </row>
    <row r="20" spans="2:7">
      <c r="B20" s="27">
        <v>11</v>
      </c>
      <c r="C20" s="4">
        <f t="shared" si="0"/>
        <v>630698.74040172342</v>
      </c>
      <c r="D20" s="4">
        <f t="shared" si="1"/>
        <v>3720.2769598276504</v>
      </c>
      <c r="E20" s="4">
        <f t="shared" si="2"/>
        <v>3022.1</v>
      </c>
      <c r="F20" s="4">
        <f t="shared" si="3"/>
        <v>698.17695982765053</v>
      </c>
      <c r="G20" s="4">
        <f t="shared" si="4"/>
        <v>630000.56344189576</v>
      </c>
    </row>
    <row r="21" spans="2:7">
      <c r="B21" s="27">
        <v>12</v>
      </c>
      <c r="C21" s="4">
        <f t="shared" si="0"/>
        <v>630000.56344189576</v>
      </c>
      <c r="D21" s="4">
        <f t="shared" si="1"/>
        <v>3720.2769598276504</v>
      </c>
      <c r="E21" s="4">
        <f t="shared" si="2"/>
        <v>3018.75</v>
      </c>
      <c r="F21" s="4">
        <f t="shared" si="3"/>
        <v>701.52695982765044</v>
      </c>
      <c r="G21" s="4">
        <f t="shared" si="4"/>
        <v>629299.03648206813</v>
      </c>
    </row>
    <row r="22" spans="2:7">
      <c r="B22" s="27">
        <v>13</v>
      </c>
      <c r="C22" s="4">
        <f t="shared" si="0"/>
        <v>629299.03648206813</v>
      </c>
      <c r="D22" s="4">
        <f t="shared" si="1"/>
        <v>3720.2769598276504</v>
      </c>
      <c r="E22" s="4">
        <f t="shared" si="2"/>
        <v>3015.39</v>
      </c>
      <c r="F22" s="4">
        <f t="shared" si="3"/>
        <v>704.88695982765057</v>
      </c>
      <c r="G22" s="4">
        <f t="shared" si="4"/>
        <v>628594.14952224051</v>
      </c>
    </row>
    <row r="23" spans="2:7">
      <c r="B23" s="27">
        <v>14</v>
      </c>
      <c r="C23" s="4">
        <f t="shared" si="0"/>
        <v>628594.14952224051</v>
      </c>
      <c r="D23" s="4">
        <f t="shared" si="1"/>
        <v>3720.2769598276504</v>
      </c>
      <c r="E23" s="4">
        <f t="shared" si="2"/>
        <v>3012.01</v>
      </c>
      <c r="F23" s="4">
        <f t="shared" si="3"/>
        <v>708.26695982765023</v>
      </c>
      <c r="G23" s="4">
        <f t="shared" si="4"/>
        <v>627885.88256241288</v>
      </c>
    </row>
    <row r="24" spans="2:7">
      <c r="B24" s="27">
        <v>15</v>
      </c>
      <c r="C24" s="4">
        <f t="shared" si="0"/>
        <v>627885.88256241288</v>
      </c>
      <c r="D24" s="4">
        <f t="shared" si="1"/>
        <v>3720.2769598276504</v>
      </c>
      <c r="E24" s="4">
        <f t="shared" si="2"/>
        <v>3008.62</v>
      </c>
      <c r="F24" s="4">
        <f t="shared" si="3"/>
        <v>711.65695982765055</v>
      </c>
      <c r="G24" s="4">
        <f t="shared" si="4"/>
        <v>627174.22560258524</v>
      </c>
    </row>
    <row r="25" spans="2:7">
      <c r="B25" s="27">
        <v>16</v>
      </c>
      <c r="C25" s="4">
        <f t="shared" si="0"/>
        <v>627174.22560258524</v>
      </c>
      <c r="D25" s="4">
        <f t="shared" si="1"/>
        <v>3720.2769598276504</v>
      </c>
      <c r="E25" s="4">
        <f t="shared" si="2"/>
        <v>3005.21</v>
      </c>
      <c r="F25" s="4">
        <f t="shared" si="3"/>
        <v>715.06695982765041</v>
      </c>
      <c r="G25" s="4">
        <f t="shared" si="4"/>
        <v>626459.15864275757</v>
      </c>
    </row>
    <row r="26" spans="2:7">
      <c r="B26" s="27">
        <v>17</v>
      </c>
      <c r="C26" s="4">
        <f t="shared" si="0"/>
        <v>626459.15864275757</v>
      </c>
      <c r="D26" s="4">
        <f t="shared" si="1"/>
        <v>3720.2769598276504</v>
      </c>
      <c r="E26" s="4">
        <f t="shared" si="2"/>
        <v>3001.78</v>
      </c>
      <c r="F26" s="4">
        <f t="shared" si="3"/>
        <v>718.49695982765024</v>
      </c>
      <c r="G26" s="4">
        <f t="shared" si="4"/>
        <v>625740.66168292996</v>
      </c>
    </row>
    <row r="27" spans="2:7">
      <c r="B27" s="27">
        <v>18</v>
      </c>
      <c r="C27" s="4">
        <f t="shared" si="0"/>
        <v>625740.66168292996</v>
      </c>
      <c r="D27" s="4">
        <f t="shared" si="1"/>
        <v>3720.2769598276504</v>
      </c>
      <c r="E27" s="4">
        <f t="shared" si="2"/>
        <v>2998.34</v>
      </c>
      <c r="F27" s="4">
        <f t="shared" si="3"/>
        <v>721.9369598276503</v>
      </c>
      <c r="G27" s="4">
        <f t="shared" si="4"/>
        <v>625018.72472310229</v>
      </c>
    </row>
    <row r="28" spans="2:7">
      <c r="B28" s="27">
        <v>19</v>
      </c>
      <c r="C28" s="4">
        <f t="shared" si="0"/>
        <v>625018.72472310229</v>
      </c>
      <c r="D28" s="4">
        <f t="shared" si="1"/>
        <v>3720.2769598276504</v>
      </c>
      <c r="E28" s="4">
        <f t="shared" si="2"/>
        <v>2994.88</v>
      </c>
      <c r="F28" s="4">
        <f t="shared" si="3"/>
        <v>725.39695982765033</v>
      </c>
      <c r="G28" s="4">
        <f t="shared" si="4"/>
        <v>624293.32776327466</v>
      </c>
    </row>
    <row r="29" spans="2:7">
      <c r="B29" s="27">
        <v>20</v>
      </c>
      <c r="C29" s="4">
        <f t="shared" si="0"/>
        <v>624293.32776327466</v>
      </c>
      <c r="D29" s="4">
        <f t="shared" si="1"/>
        <v>3720.2769598276504</v>
      </c>
      <c r="E29" s="4">
        <f t="shared" si="2"/>
        <v>2991.41</v>
      </c>
      <c r="F29" s="4">
        <f t="shared" si="3"/>
        <v>728.86695982765059</v>
      </c>
      <c r="G29" s="4">
        <f t="shared" si="4"/>
        <v>623564.46080344706</v>
      </c>
    </row>
    <row r="30" spans="2:7">
      <c r="B30" s="27">
        <v>21</v>
      </c>
      <c r="C30" s="4">
        <f t="shared" si="0"/>
        <v>623564.46080344706</v>
      </c>
      <c r="D30" s="4">
        <f t="shared" si="1"/>
        <v>3720.2769598276504</v>
      </c>
      <c r="E30" s="4">
        <f t="shared" si="2"/>
        <v>2987.91</v>
      </c>
      <c r="F30" s="4">
        <f t="shared" si="3"/>
        <v>732.36695982765059</v>
      </c>
      <c r="G30" s="4">
        <f t="shared" si="4"/>
        <v>622832.09384361946</v>
      </c>
    </row>
    <row r="31" spans="2:7">
      <c r="B31" s="27">
        <v>22</v>
      </c>
      <c r="C31" s="4">
        <f t="shared" si="0"/>
        <v>622832.09384361946</v>
      </c>
      <c r="D31" s="4">
        <f t="shared" si="1"/>
        <v>3720.2769598276504</v>
      </c>
      <c r="E31" s="4">
        <f t="shared" si="2"/>
        <v>2984.4</v>
      </c>
      <c r="F31" s="4">
        <f t="shared" si="3"/>
        <v>735.87695982765035</v>
      </c>
      <c r="G31" s="4">
        <f t="shared" si="4"/>
        <v>622096.21688379184</v>
      </c>
    </row>
    <row r="32" spans="2:7">
      <c r="B32" s="27">
        <v>23</v>
      </c>
      <c r="C32" s="4">
        <f t="shared" si="0"/>
        <v>622096.21688379184</v>
      </c>
      <c r="D32" s="4">
        <f t="shared" si="1"/>
        <v>3720.2769598276504</v>
      </c>
      <c r="E32" s="4">
        <f t="shared" si="2"/>
        <v>2980.88</v>
      </c>
      <c r="F32" s="4">
        <f t="shared" si="3"/>
        <v>739.39695982765033</v>
      </c>
      <c r="G32" s="4">
        <f t="shared" si="4"/>
        <v>621356.81992396421</v>
      </c>
    </row>
    <row r="33" spans="2:7">
      <c r="B33" s="27">
        <v>24</v>
      </c>
      <c r="C33" s="4">
        <f t="shared" si="0"/>
        <v>621356.81992396421</v>
      </c>
      <c r="D33" s="4">
        <f t="shared" si="1"/>
        <v>3720.2769598276504</v>
      </c>
      <c r="E33" s="4">
        <f t="shared" si="2"/>
        <v>2977.33</v>
      </c>
      <c r="F33" s="4">
        <f t="shared" si="3"/>
        <v>742.94695982765052</v>
      </c>
      <c r="G33" s="4">
        <f t="shared" si="4"/>
        <v>620613.87296413654</v>
      </c>
    </row>
    <row r="34" spans="2:7">
      <c r="B34" s="27">
        <v>25</v>
      </c>
      <c r="C34" s="4">
        <f t="shared" si="0"/>
        <v>620613.87296413654</v>
      </c>
      <c r="D34" s="4">
        <f t="shared" si="1"/>
        <v>3720.2769598276504</v>
      </c>
      <c r="E34" s="4">
        <f t="shared" si="2"/>
        <v>2973.77</v>
      </c>
      <c r="F34" s="4">
        <f t="shared" si="3"/>
        <v>746.50695982765046</v>
      </c>
      <c r="G34" s="4">
        <f t="shared" si="4"/>
        <v>619867.36600430892</v>
      </c>
    </row>
    <row r="35" spans="2:7">
      <c r="B35" s="27">
        <v>26</v>
      </c>
      <c r="C35" s="4">
        <f t="shared" si="0"/>
        <v>619867.36600430892</v>
      </c>
      <c r="D35" s="4">
        <f t="shared" si="1"/>
        <v>3720.2769598276504</v>
      </c>
      <c r="E35" s="4">
        <f t="shared" si="2"/>
        <v>2970.2</v>
      </c>
      <c r="F35" s="4">
        <f t="shared" si="3"/>
        <v>750.07695982765063</v>
      </c>
      <c r="G35" s="4">
        <f t="shared" si="4"/>
        <v>619117.28904448124</v>
      </c>
    </row>
    <row r="36" spans="2:7">
      <c r="B36" s="27">
        <v>27</v>
      </c>
      <c r="C36" s="4">
        <f t="shared" si="0"/>
        <v>619117.28904448124</v>
      </c>
      <c r="D36" s="4">
        <f t="shared" si="1"/>
        <v>3720.2769598276504</v>
      </c>
      <c r="E36" s="4">
        <f t="shared" si="2"/>
        <v>2966.6</v>
      </c>
      <c r="F36" s="4">
        <f t="shared" si="3"/>
        <v>753.67695982765053</v>
      </c>
      <c r="G36" s="4">
        <f t="shared" si="4"/>
        <v>618363.61208465358</v>
      </c>
    </row>
    <row r="37" spans="2:7">
      <c r="B37" s="27">
        <v>28</v>
      </c>
      <c r="C37" s="4">
        <f t="shared" si="0"/>
        <v>618363.61208465358</v>
      </c>
      <c r="D37" s="4">
        <f t="shared" si="1"/>
        <v>3720.2769598276504</v>
      </c>
      <c r="E37" s="4">
        <f t="shared" si="2"/>
        <v>2962.99</v>
      </c>
      <c r="F37" s="4">
        <f t="shared" si="3"/>
        <v>757.28695982765066</v>
      </c>
      <c r="G37" s="4">
        <f t="shared" si="4"/>
        <v>617606.32512482593</v>
      </c>
    </row>
    <row r="38" spans="2:7">
      <c r="B38" s="27">
        <v>29</v>
      </c>
      <c r="C38" s="4">
        <f t="shared" si="0"/>
        <v>617606.32512482593</v>
      </c>
      <c r="D38" s="4">
        <f t="shared" si="1"/>
        <v>3720.2769598276504</v>
      </c>
      <c r="E38" s="4">
        <f t="shared" si="2"/>
        <v>2959.36</v>
      </c>
      <c r="F38" s="4">
        <f t="shared" si="3"/>
        <v>760.91695982765032</v>
      </c>
      <c r="G38" s="4">
        <f t="shared" si="4"/>
        <v>616845.40816499828</v>
      </c>
    </row>
    <row r="39" spans="2:7">
      <c r="B39" s="27">
        <v>30</v>
      </c>
      <c r="C39" s="4">
        <f t="shared" si="0"/>
        <v>616845.40816499828</v>
      </c>
      <c r="D39" s="4">
        <f t="shared" si="1"/>
        <v>3720.2769598276504</v>
      </c>
      <c r="E39" s="4">
        <f t="shared" si="2"/>
        <v>2955.72</v>
      </c>
      <c r="F39" s="4">
        <f t="shared" si="3"/>
        <v>764.55695982765064</v>
      </c>
      <c r="G39" s="4">
        <f t="shared" si="4"/>
        <v>616080.85120517062</v>
      </c>
    </row>
    <row r="40" spans="2:7">
      <c r="B40" s="27">
        <v>31</v>
      </c>
      <c r="C40" s="4">
        <f t="shared" si="0"/>
        <v>616080.85120517062</v>
      </c>
      <c r="D40" s="4">
        <f t="shared" si="1"/>
        <v>3720.2769598276504</v>
      </c>
      <c r="E40" s="4">
        <f t="shared" si="2"/>
        <v>2952.05</v>
      </c>
      <c r="F40" s="4">
        <f t="shared" si="3"/>
        <v>768.22695982765026</v>
      </c>
      <c r="G40" s="4">
        <f t="shared" si="4"/>
        <v>615312.62424534291</v>
      </c>
    </row>
    <row r="41" spans="2:7">
      <c r="B41" s="27">
        <v>32</v>
      </c>
      <c r="C41" s="4">
        <f t="shared" si="0"/>
        <v>615312.62424534291</v>
      </c>
      <c r="D41" s="4">
        <f t="shared" si="1"/>
        <v>3720.2769598276504</v>
      </c>
      <c r="E41" s="4">
        <f t="shared" si="2"/>
        <v>2948.37</v>
      </c>
      <c r="F41" s="4">
        <f t="shared" si="3"/>
        <v>771.90695982765055</v>
      </c>
      <c r="G41" s="4">
        <f t="shared" si="4"/>
        <v>614540.71728551527</v>
      </c>
    </row>
    <row r="42" spans="2:7">
      <c r="B42" s="27">
        <v>33</v>
      </c>
      <c r="C42" s="4">
        <f t="shared" si="0"/>
        <v>614540.71728551527</v>
      </c>
      <c r="D42" s="4">
        <f t="shared" si="1"/>
        <v>3720.2769598276504</v>
      </c>
      <c r="E42" s="4">
        <f t="shared" si="2"/>
        <v>2944.67</v>
      </c>
      <c r="F42" s="4">
        <f t="shared" si="3"/>
        <v>775.60695982765037</v>
      </c>
      <c r="G42" s="4">
        <f t="shared" si="4"/>
        <v>613765.11032568768</v>
      </c>
    </row>
    <row r="43" spans="2:7">
      <c r="B43" s="27">
        <v>34</v>
      </c>
      <c r="C43" s="4">
        <f t="shared" si="0"/>
        <v>613765.11032568768</v>
      </c>
      <c r="D43" s="4">
        <f t="shared" si="1"/>
        <v>3720.2769598276504</v>
      </c>
      <c r="E43" s="4">
        <f t="shared" si="2"/>
        <v>2940.96</v>
      </c>
      <c r="F43" s="4">
        <f t="shared" si="3"/>
        <v>779.31695982765041</v>
      </c>
      <c r="G43" s="4">
        <f t="shared" si="4"/>
        <v>612985.79336586001</v>
      </c>
    </row>
    <row r="44" spans="2:7">
      <c r="B44" s="27">
        <v>35</v>
      </c>
      <c r="C44" s="4">
        <f t="shared" si="0"/>
        <v>612985.79336586001</v>
      </c>
      <c r="D44" s="4">
        <f t="shared" si="1"/>
        <v>3720.2769598276504</v>
      </c>
      <c r="E44" s="4">
        <f t="shared" si="2"/>
        <v>2937.22</v>
      </c>
      <c r="F44" s="4">
        <f t="shared" si="3"/>
        <v>783.05695982765064</v>
      </c>
      <c r="G44" s="4">
        <f t="shared" si="4"/>
        <v>612202.73640603235</v>
      </c>
    </row>
    <row r="45" spans="2:7">
      <c r="B45" s="27">
        <v>36</v>
      </c>
      <c r="C45" s="4">
        <f t="shared" si="0"/>
        <v>612202.73640603235</v>
      </c>
      <c r="D45" s="4">
        <f t="shared" si="1"/>
        <v>3720.2769598276504</v>
      </c>
      <c r="E45" s="4">
        <f t="shared" si="2"/>
        <v>2933.47</v>
      </c>
      <c r="F45" s="4">
        <f t="shared" si="3"/>
        <v>786.80695982765064</v>
      </c>
      <c r="G45" s="4">
        <f t="shared" si="4"/>
        <v>611415.92944620468</v>
      </c>
    </row>
    <row r="46" spans="2:7">
      <c r="B46" s="27">
        <v>37</v>
      </c>
      <c r="C46" s="4">
        <f t="shared" si="0"/>
        <v>611415.92944620468</v>
      </c>
      <c r="D46" s="4">
        <f t="shared" si="1"/>
        <v>3720.2769598276504</v>
      </c>
      <c r="E46" s="4">
        <f t="shared" si="2"/>
        <v>2929.7</v>
      </c>
      <c r="F46" s="4">
        <f t="shared" si="3"/>
        <v>790.57695982765063</v>
      </c>
      <c r="G46" s="4">
        <f t="shared" si="4"/>
        <v>610625.352486377</v>
      </c>
    </row>
    <row r="47" spans="2:7">
      <c r="B47" s="27">
        <v>38</v>
      </c>
      <c r="C47" s="4">
        <f t="shared" si="0"/>
        <v>610625.352486377</v>
      </c>
      <c r="D47" s="4">
        <f t="shared" si="1"/>
        <v>3720.2769598276504</v>
      </c>
      <c r="E47" s="4">
        <f t="shared" si="2"/>
        <v>2925.91</v>
      </c>
      <c r="F47" s="4">
        <f t="shared" si="3"/>
        <v>794.36695982765059</v>
      </c>
      <c r="G47" s="4">
        <f t="shared" si="4"/>
        <v>609830.9855265494</v>
      </c>
    </row>
    <row r="48" spans="2:7">
      <c r="B48" s="27">
        <v>39</v>
      </c>
      <c r="C48" s="4">
        <f t="shared" si="0"/>
        <v>609830.9855265494</v>
      </c>
      <c r="D48" s="4">
        <f t="shared" si="1"/>
        <v>3720.2769598276504</v>
      </c>
      <c r="E48" s="4">
        <f t="shared" si="2"/>
        <v>2922.11</v>
      </c>
      <c r="F48" s="4">
        <f t="shared" si="3"/>
        <v>798.16695982765032</v>
      </c>
      <c r="G48" s="4">
        <f t="shared" si="4"/>
        <v>609032.81856672175</v>
      </c>
    </row>
    <row r="49" spans="2:7">
      <c r="B49" s="27">
        <v>40</v>
      </c>
      <c r="C49" s="4">
        <f t="shared" si="0"/>
        <v>609032.81856672175</v>
      </c>
      <c r="D49" s="4">
        <f t="shared" si="1"/>
        <v>3720.2769598276504</v>
      </c>
      <c r="E49" s="4">
        <f t="shared" si="2"/>
        <v>2918.28</v>
      </c>
      <c r="F49" s="4">
        <f t="shared" si="3"/>
        <v>801.99695982765024</v>
      </c>
      <c r="G49" s="4">
        <f t="shared" si="4"/>
        <v>608230.82160689414</v>
      </c>
    </row>
    <row r="50" spans="2:7">
      <c r="B50" s="27">
        <v>41</v>
      </c>
      <c r="C50" s="4">
        <f t="shared" si="0"/>
        <v>608230.82160689414</v>
      </c>
      <c r="D50" s="4">
        <f t="shared" si="1"/>
        <v>3720.2769598276504</v>
      </c>
      <c r="E50" s="4">
        <f t="shared" si="2"/>
        <v>2914.44</v>
      </c>
      <c r="F50" s="4">
        <f t="shared" si="3"/>
        <v>805.83695982765039</v>
      </c>
      <c r="G50" s="4">
        <f t="shared" si="4"/>
        <v>607424.98464706645</v>
      </c>
    </row>
    <row r="51" spans="2:7">
      <c r="B51" s="27">
        <v>42</v>
      </c>
      <c r="C51" s="4">
        <f t="shared" si="0"/>
        <v>607424.98464706645</v>
      </c>
      <c r="D51" s="4">
        <f t="shared" si="1"/>
        <v>3720.2769598276504</v>
      </c>
      <c r="E51" s="4">
        <f t="shared" si="2"/>
        <v>2910.58</v>
      </c>
      <c r="F51" s="4">
        <f t="shared" si="3"/>
        <v>809.69695982765052</v>
      </c>
      <c r="G51" s="4">
        <f t="shared" si="4"/>
        <v>606615.28768723877</v>
      </c>
    </row>
    <row r="52" spans="2:7">
      <c r="B52" s="27">
        <v>43</v>
      </c>
      <c r="C52" s="4">
        <f t="shared" si="0"/>
        <v>606615.28768723877</v>
      </c>
      <c r="D52" s="4">
        <f t="shared" si="1"/>
        <v>3720.2769598276504</v>
      </c>
      <c r="E52" s="4">
        <f t="shared" si="2"/>
        <v>2906.7</v>
      </c>
      <c r="F52" s="4">
        <f t="shared" si="3"/>
        <v>813.57695982765063</v>
      </c>
      <c r="G52" s="4">
        <f t="shared" si="4"/>
        <v>605801.71072741109</v>
      </c>
    </row>
    <row r="53" spans="2:7">
      <c r="B53" s="27">
        <v>44</v>
      </c>
      <c r="C53" s="4">
        <f t="shared" si="0"/>
        <v>605801.71072741109</v>
      </c>
      <c r="D53" s="4">
        <f t="shared" si="1"/>
        <v>3720.2769598276504</v>
      </c>
      <c r="E53" s="4">
        <f t="shared" si="2"/>
        <v>2902.8</v>
      </c>
      <c r="F53" s="4">
        <f t="shared" si="3"/>
        <v>817.47695982765026</v>
      </c>
      <c r="G53" s="4">
        <f t="shared" si="4"/>
        <v>604984.23376758338</v>
      </c>
    </row>
    <row r="54" spans="2:7">
      <c r="B54" s="27">
        <v>45</v>
      </c>
      <c r="C54" s="4">
        <f t="shared" si="0"/>
        <v>604984.23376758338</v>
      </c>
      <c r="D54" s="4">
        <f t="shared" si="1"/>
        <v>3720.2769598276504</v>
      </c>
      <c r="E54" s="4">
        <f t="shared" si="2"/>
        <v>2898.88</v>
      </c>
      <c r="F54" s="4">
        <f t="shared" si="3"/>
        <v>821.39695982765033</v>
      </c>
      <c r="G54" s="4">
        <f t="shared" si="4"/>
        <v>604162.83680775575</v>
      </c>
    </row>
    <row r="55" spans="2:7">
      <c r="B55" s="27">
        <v>46</v>
      </c>
      <c r="C55" s="4">
        <f t="shared" si="0"/>
        <v>604162.83680775575</v>
      </c>
      <c r="D55" s="4">
        <f t="shared" si="1"/>
        <v>3720.2769598276504</v>
      </c>
      <c r="E55" s="4">
        <f t="shared" si="2"/>
        <v>2894.95</v>
      </c>
      <c r="F55" s="4">
        <f t="shared" si="3"/>
        <v>825.32695982765063</v>
      </c>
      <c r="G55" s="4">
        <f t="shared" si="4"/>
        <v>603337.50984792807</v>
      </c>
    </row>
    <row r="56" spans="2:7">
      <c r="B56" s="27">
        <v>47</v>
      </c>
      <c r="C56" s="4">
        <f t="shared" si="0"/>
        <v>603337.50984792807</v>
      </c>
      <c r="D56" s="4">
        <f t="shared" si="1"/>
        <v>3720.2769598276504</v>
      </c>
      <c r="E56" s="4">
        <f t="shared" si="2"/>
        <v>2890.99</v>
      </c>
      <c r="F56" s="4">
        <f t="shared" si="3"/>
        <v>829.28695982765066</v>
      </c>
      <c r="G56" s="4">
        <f t="shared" si="4"/>
        <v>602508.22288810043</v>
      </c>
    </row>
    <row r="57" spans="2:7">
      <c r="B57" s="27">
        <v>48</v>
      </c>
      <c r="C57" s="4">
        <f t="shared" si="0"/>
        <v>602508.22288810043</v>
      </c>
      <c r="D57" s="4">
        <f t="shared" si="1"/>
        <v>3720.2769598276504</v>
      </c>
      <c r="E57" s="4">
        <f t="shared" si="2"/>
        <v>2887.02</v>
      </c>
      <c r="F57" s="4">
        <f t="shared" si="3"/>
        <v>833.25695982765046</v>
      </c>
      <c r="G57" s="4">
        <f t="shared" si="4"/>
        <v>601674.96592827281</v>
      </c>
    </row>
    <row r="58" spans="2:7">
      <c r="B58" s="27">
        <v>49</v>
      </c>
      <c r="C58" s="4">
        <f t="shared" si="0"/>
        <v>601674.96592827281</v>
      </c>
      <c r="D58" s="4">
        <f t="shared" si="1"/>
        <v>3720.2769598276504</v>
      </c>
      <c r="E58" s="4">
        <f t="shared" si="2"/>
        <v>2883.03</v>
      </c>
      <c r="F58" s="4">
        <f t="shared" si="3"/>
        <v>837.24695982765024</v>
      </c>
      <c r="G58" s="4">
        <f t="shared" si="4"/>
        <v>600837.7189684452</v>
      </c>
    </row>
    <row r="59" spans="2:7">
      <c r="B59" s="27">
        <v>50</v>
      </c>
      <c r="C59" s="4">
        <f t="shared" si="0"/>
        <v>600837.7189684452</v>
      </c>
      <c r="D59" s="4">
        <f t="shared" si="1"/>
        <v>3720.2769598276504</v>
      </c>
      <c r="E59" s="4">
        <f t="shared" si="2"/>
        <v>2879.01</v>
      </c>
      <c r="F59" s="4">
        <f t="shared" si="3"/>
        <v>841.26695982765023</v>
      </c>
      <c r="G59" s="4">
        <f t="shared" si="4"/>
        <v>599996.45200861758</v>
      </c>
    </row>
    <row r="60" spans="2:7">
      <c r="B60" s="27">
        <v>51</v>
      </c>
      <c r="C60" s="4">
        <f t="shared" si="0"/>
        <v>599996.45200861758</v>
      </c>
      <c r="D60" s="4">
        <f t="shared" si="1"/>
        <v>3720.2769598276504</v>
      </c>
      <c r="E60" s="4">
        <f t="shared" si="2"/>
        <v>2874.98</v>
      </c>
      <c r="F60" s="4">
        <f t="shared" si="3"/>
        <v>845.29695982765043</v>
      </c>
      <c r="G60" s="4">
        <f t="shared" si="4"/>
        <v>599151.15504878992</v>
      </c>
    </row>
    <row r="61" spans="2:7">
      <c r="B61" s="27">
        <v>52</v>
      </c>
      <c r="C61" s="4">
        <f t="shared" si="0"/>
        <v>599151.15504878992</v>
      </c>
      <c r="D61" s="4">
        <f t="shared" si="1"/>
        <v>3720.2769598276504</v>
      </c>
      <c r="E61" s="4">
        <f t="shared" si="2"/>
        <v>2870.93</v>
      </c>
      <c r="F61" s="4">
        <f t="shared" si="3"/>
        <v>849.34695982765061</v>
      </c>
      <c r="G61" s="4">
        <f t="shared" si="4"/>
        <v>598301.80808896222</v>
      </c>
    </row>
    <row r="62" spans="2:7">
      <c r="B62" s="27">
        <v>53</v>
      </c>
      <c r="C62" s="4">
        <f t="shared" si="0"/>
        <v>598301.80808896222</v>
      </c>
      <c r="D62" s="4">
        <f t="shared" si="1"/>
        <v>3720.2769598276504</v>
      </c>
      <c r="E62" s="4">
        <f t="shared" si="2"/>
        <v>2866.86</v>
      </c>
      <c r="F62" s="4">
        <f t="shared" si="3"/>
        <v>853.41695982765032</v>
      </c>
      <c r="G62" s="4">
        <f t="shared" si="4"/>
        <v>597448.39112913457</v>
      </c>
    </row>
    <row r="63" spans="2:7">
      <c r="B63" s="27">
        <v>54</v>
      </c>
      <c r="C63" s="4">
        <f t="shared" si="0"/>
        <v>597448.39112913457</v>
      </c>
      <c r="D63" s="4">
        <f t="shared" si="1"/>
        <v>3720.2769598276504</v>
      </c>
      <c r="E63" s="4">
        <f t="shared" si="2"/>
        <v>2862.77</v>
      </c>
      <c r="F63" s="4">
        <f t="shared" si="3"/>
        <v>857.50695982765046</v>
      </c>
      <c r="G63" s="4">
        <f t="shared" si="4"/>
        <v>596590.88416930696</v>
      </c>
    </row>
    <row r="64" spans="2:7">
      <c r="B64" s="27">
        <v>55</v>
      </c>
      <c r="C64" s="4">
        <f t="shared" si="0"/>
        <v>596590.88416930696</v>
      </c>
      <c r="D64" s="4">
        <f t="shared" si="1"/>
        <v>3720.2769598276504</v>
      </c>
      <c r="E64" s="4">
        <f t="shared" si="2"/>
        <v>2858.66</v>
      </c>
      <c r="F64" s="4">
        <f t="shared" si="3"/>
        <v>861.61695982765059</v>
      </c>
      <c r="G64" s="4">
        <f t="shared" si="4"/>
        <v>595729.26720947935</v>
      </c>
    </row>
    <row r="65" spans="2:7">
      <c r="B65" s="27">
        <v>56</v>
      </c>
      <c r="C65" s="4">
        <f t="shared" si="0"/>
        <v>595729.26720947935</v>
      </c>
      <c r="D65" s="4">
        <f t="shared" si="1"/>
        <v>3720.2769598276504</v>
      </c>
      <c r="E65" s="4">
        <f t="shared" si="2"/>
        <v>2854.54</v>
      </c>
      <c r="F65" s="4">
        <f t="shared" si="3"/>
        <v>865.73695982765048</v>
      </c>
      <c r="G65" s="4">
        <f t="shared" si="4"/>
        <v>594863.53024965175</v>
      </c>
    </row>
    <row r="66" spans="2:7">
      <c r="B66" s="27">
        <v>57</v>
      </c>
      <c r="C66" s="4">
        <f t="shared" si="0"/>
        <v>594863.53024965175</v>
      </c>
      <c r="D66" s="4">
        <f t="shared" si="1"/>
        <v>3720.2769598276504</v>
      </c>
      <c r="E66" s="4">
        <f t="shared" si="2"/>
        <v>2850.39</v>
      </c>
      <c r="F66" s="4">
        <f t="shared" si="3"/>
        <v>869.88695982765057</v>
      </c>
      <c r="G66" s="4">
        <f t="shared" si="4"/>
        <v>593993.64328982413</v>
      </c>
    </row>
    <row r="67" spans="2:7">
      <c r="B67" s="27">
        <v>58</v>
      </c>
      <c r="C67" s="4">
        <f t="shared" si="0"/>
        <v>593993.64328982413</v>
      </c>
      <c r="D67" s="4">
        <f t="shared" si="1"/>
        <v>3720.2769598276504</v>
      </c>
      <c r="E67" s="4">
        <f t="shared" si="2"/>
        <v>2846.22</v>
      </c>
      <c r="F67" s="4">
        <f t="shared" si="3"/>
        <v>874.05695982765064</v>
      </c>
      <c r="G67" s="4">
        <f t="shared" si="4"/>
        <v>593119.58632999647</v>
      </c>
    </row>
    <row r="68" spans="2:7">
      <c r="B68" s="27">
        <v>59</v>
      </c>
      <c r="C68" s="4">
        <f t="shared" si="0"/>
        <v>593119.58632999647</v>
      </c>
      <c r="D68" s="4">
        <f t="shared" si="1"/>
        <v>3720.2769598276504</v>
      </c>
      <c r="E68" s="4">
        <f t="shared" si="2"/>
        <v>2842.03</v>
      </c>
      <c r="F68" s="4">
        <f t="shared" si="3"/>
        <v>878.24695982765024</v>
      </c>
      <c r="G68" s="4">
        <f t="shared" si="4"/>
        <v>592241.33937016886</v>
      </c>
    </row>
    <row r="69" spans="2:7">
      <c r="B69" s="27">
        <v>60</v>
      </c>
      <c r="C69" s="4">
        <f t="shared" si="0"/>
        <v>592241.33937016886</v>
      </c>
      <c r="D69" s="4">
        <f t="shared" si="1"/>
        <v>3720.2769598276504</v>
      </c>
      <c r="E69" s="4">
        <f t="shared" si="2"/>
        <v>2837.82</v>
      </c>
      <c r="F69" s="4">
        <f t="shared" si="3"/>
        <v>882.45695982765028</v>
      </c>
      <c r="G69" s="4">
        <f t="shared" si="4"/>
        <v>591358.88241034118</v>
      </c>
    </row>
    <row r="70" spans="2:7">
      <c r="B70" s="27">
        <v>61</v>
      </c>
      <c r="C70" s="4">
        <f t="shared" si="0"/>
        <v>591358.88241034118</v>
      </c>
      <c r="D70" s="4">
        <f t="shared" si="1"/>
        <v>3720.2769598276504</v>
      </c>
      <c r="E70" s="4">
        <f t="shared" si="2"/>
        <v>2833.59</v>
      </c>
      <c r="F70" s="4">
        <f t="shared" si="3"/>
        <v>886.6869598276503</v>
      </c>
      <c r="G70" s="4">
        <f t="shared" si="4"/>
        <v>590472.19545051351</v>
      </c>
    </row>
    <row r="71" spans="2:7">
      <c r="B71" s="27">
        <v>62</v>
      </c>
      <c r="C71" s="4">
        <f t="shared" si="0"/>
        <v>590472.19545051351</v>
      </c>
      <c r="D71" s="4">
        <f t="shared" si="1"/>
        <v>3720.2769598276504</v>
      </c>
      <c r="E71" s="4">
        <f t="shared" si="2"/>
        <v>2829.35</v>
      </c>
      <c r="F71" s="4">
        <f t="shared" si="3"/>
        <v>890.92695982765053</v>
      </c>
      <c r="G71" s="4">
        <f t="shared" si="4"/>
        <v>589581.26849068585</v>
      </c>
    </row>
    <row r="72" spans="2:7">
      <c r="B72" s="27">
        <v>63</v>
      </c>
      <c r="C72" s="4">
        <f t="shared" si="0"/>
        <v>589581.26849068585</v>
      </c>
      <c r="D72" s="4">
        <f t="shared" si="1"/>
        <v>3720.2769598276504</v>
      </c>
      <c r="E72" s="4">
        <f t="shared" si="2"/>
        <v>2825.08</v>
      </c>
      <c r="F72" s="4">
        <f t="shared" si="3"/>
        <v>895.19695982765052</v>
      </c>
      <c r="G72" s="4">
        <f t="shared" si="4"/>
        <v>588686.07153085817</v>
      </c>
    </row>
    <row r="73" spans="2:7">
      <c r="B73" s="27">
        <v>64</v>
      </c>
      <c r="C73" s="4">
        <f t="shared" si="0"/>
        <v>588686.07153085817</v>
      </c>
      <c r="D73" s="4">
        <f t="shared" si="1"/>
        <v>3720.2769598276504</v>
      </c>
      <c r="E73" s="4">
        <f t="shared" si="2"/>
        <v>2820.79</v>
      </c>
      <c r="F73" s="4">
        <f t="shared" si="3"/>
        <v>899.48695982765048</v>
      </c>
      <c r="G73" s="4">
        <f t="shared" si="4"/>
        <v>587786.58457103057</v>
      </c>
    </row>
    <row r="74" spans="2:7">
      <c r="B74" s="27">
        <v>65</v>
      </c>
      <c r="C74" s="4">
        <f t="shared" si="0"/>
        <v>587786.58457103057</v>
      </c>
      <c r="D74" s="4">
        <f t="shared" si="1"/>
        <v>3720.2769598276504</v>
      </c>
      <c r="E74" s="4">
        <f t="shared" si="2"/>
        <v>2816.48</v>
      </c>
      <c r="F74" s="4">
        <f t="shared" si="3"/>
        <v>903.79695982765043</v>
      </c>
      <c r="G74" s="4">
        <f t="shared" si="4"/>
        <v>586882.78761120292</v>
      </c>
    </row>
    <row r="75" spans="2:7">
      <c r="B75" s="27">
        <v>66</v>
      </c>
      <c r="C75" s="4">
        <f t="shared" si="0"/>
        <v>586882.78761120292</v>
      </c>
      <c r="D75" s="4">
        <f t="shared" si="1"/>
        <v>3720.2769598276504</v>
      </c>
      <c r="E75" s="4">
        <f t="shared" si="2"/>
        <v>2812.15</v>
      </c>
      <c r="F75" s="4">
        <f t="shared" si="3"/>
        <v>908.12695982765035</v>
      </c>
      <c r="G75" s="4">
        <f t="shared" si="4"/>
        <v>585974.66065137531</v>
      </c>
    </row>
    <row r="76" spans="2:7">
      <c r="B76" s="27">
        <v>67</v>
      </c>
      <c r="C76" s="4">
        <f t="shared" ref="C76:C139" si="5">G75</f>
        <v>585974.66065137531</v>
      </c>
      <c r="D76" s="4">
        <f t="shared" ref="D76:D139" si="6">$C$6</f>
        <v>3720.2769598276504</v>
      </c>
      <c r="E76" s="4">
        <f t="shared" ref="E76:E139" si="7">ROUND(C76*$C$5,2)</f>
        <v>2807.8</v>
      </c>
      <c r="F76" s="4">
        <f t="shared" ref="F76:F139" si="8">D76-E76</f>
        <v>912.47695982765026</v>
      </c>
      <c r="G76" s="4">
        <f t="shared" ref="G76:G139" si="9">C76-F76</f>
        <v>585062.1836915476</v>
      </c>
    </row>
    <row r="77" spans="2:7">
      <c r="B77" s="27">
        <v>68</v>
      </c>
      <c r="C77" s="4">
        <f t="shared" si="5"/>
        <v>585062.1836915476</v>
      </c>
      <c r="D77" s="4">
        <f t="shared" si="6"/>
        <v>3720.2769598276504</v>
      </c>
      <c r="E77" s="4">
        <f t="shared" si="7"/>
        <v>2803.42</v>
      </c>
      <c r="F77" s="4">
        <f t="shared" si="8"/>
        <v>916.85695982765037</v>
      </c>
      <c r="G77" s="4">
        <f t="shared" si="9"/>
        <v>584145.32673172001</v>
      </c>
    </row>
    <row r="78" spans="2:7">
      <c r="B78" s="27">
        <v>69</v>
      </c>
      <c r="C78" s="4">
        <f t="shared" si="5"/>
        <v>584145.32673172001</v>
      </c>
      <c r="D78" s="4">
        <f t="shared" si="6"/>
        <v>3720.2769598276504</v>
      </c>
      <c r="E78" s="4">
        <f t="shared" si="7"/>
        <v>2799.03</v>
      </c>
      <c r="F78" s="4">
        <f t="shared" si="8"/>
        <v>921.24695982765024</v>
      </c>
      <c r="G78" s="4">
        <f t="shared" si="9"/>
        <v>583224.0797718924</v>
      </c>
    </row>
    <row r="79" spans="2:7">
      <c r="B79" s="27">
        <v>70</v>
      </c>
      <c r="C79" s="4">
        <f t="shared" si="5"/>
        <v>583224.0797718924</v>
      </c>
      <c r="D79" s="4">
        <f t="shared" si="6"/>
        <v>3720.2769598276504</v>
      </c>
      <c r="E79" s="4">
        <f t="shared" si="7"/>
        <v>2794.62</v>
      </c>
      <c r="F79" s="4">
        <f t="shared" si="8"/>
        <v>925.65695982765055</v>
      </c>
      <c r="G79" s="4">
        <f t="shared" si="9"/>
        <v>582298.42281206476</v>
      </c>
    </row>
    <row r="80" spans="2:7">
      <c r="B80" s="27">
        <v>71</v>
      </c>
      <c r="C80" s="4">
        <f t="shared" si="5"/>
        <v>582298.42281206476</v>
      </c>
      <c r="D80" s="4">
        <f t="shared" si="6"/>
        <v>3720.2769598276504</v>
      </c>
      <c r="E80" s="4">
        <f t="shared" si="7"/>
        <v>2790.18</v>
      </c>
      <c r="F80" s="4">
        <f t="shared" si="8"/>
        <v>930.09695982765061</v>
      </c>
      <c r="G80" s="4">
        <f t="shared" si="9"/>
        <v>581368.32585223706</v>
      </c>
    </row>
    <row r="81" spans="2:7">
      <c r="B81" s="27">
        <v>72</v>
      </c>
      <c r="C81" s="4">
        <f t="shared" si="5"/>
        <v>581368.32585223706</v>
      </c>
      <c r="D81" s="4">
        <f t="shared" si="6"/>
        <v>3720.2769598276504</v>
      </c>
      <c r="E81" s="4">
        <f t="shared" si="7"/>
        <v>2785.72</v>
      </c>
      <c r="F81" s="4">
        <f t="shared" si="8"/>
        <v>934.55695982765064</v>
      </c>
      <c r="G81" s="4">
        <f t="shared" si="9"/>
        <v>580433.7688924094</v>
      </c>
    </row>
    <row r="82" spans="2:7">
      <c r="B82" s="27">
        <v>73</v>
      </c>
      <c r="C82" s="4">
        <f t="shared" si="5"/>
        <v>580433.7688924094</v>
      </c>
      <c r="D82" s="4">
        <f t="shared" si="6"/>
        <v>3720.2769598276504</v>
      </c>
      <c r="E82" s="4">
        <f t="shared" si="7"/>
        <v>2781.25</v>
      </c>
      <c r="F82" s="4">
        <f t="shared" si="8"/>
        <v>939.02695982765044</v>
      </c>
      <c r="G82" s="4">
        <f t="shared" si="9"/>
        <v>579494.74193258176</v>
      </c>
    </row>
    <row r="83" spans="2:7">
      <c r="B83" s="27">
        <v>74</v>
      </c>
      <c r="C83" s="4">
        <f t="shared" si="5"/>
        <v>579494.74193258176</v>
      </c>
      <c r="D83" s="4">
        <f t="shared" si="6"/>
        <v>3720.2769598276504</v>
      </c>
      <c r="E83" s="4">
        <f t="shared" si="7"/>
        <v>2776.75</v>
      </c>
      <c r="F83" s="4">
        <f t="shared" si="8"/>
        <v>943.52695982765044</v>
      </c>
      <c r="G83" s="4">
        <f t="shared" si="9"/>
        <v>578551.21497275413</v>
      </c>
    </row>
    <row r="84" spans="2:7">
      <c r="B84" s="27">
        <v>75</v>
      </c>
      <c r="C84" s="4">
        <f t="shared" si="5"/>
        <v>578551.21497275413</v>
      </c>
      <c r="D84" s="4">
        <f t="shared" si="6"/>
        <v>3720.2769598276504</v>
      </c>
      <c r="E84" s="4">
        <f t="shared" si="7"/>
        <v>2772.22</v>
      </c>
      <c r="F84" s="4">
        <f t="shared" si="8"/>
        <v>948.05695982765064</v>
      </c>
      <c r="G84" s="4">
        <f t="shared" si="9"/>
        <v>577603.15801292646</v>
      </c>
    </row>
    <row r="85" spans="2:7">
      <c r="B85" s="27">
        <v>76</v>
      </c>
      <c r="C85" s="4">
        <f t="shared" si="5"/>
        <v>577603.15801292646</v>
      </c>
      <c r="D85" s="4">
        <f t="shared" si="6"/>
        <v>3720.2769598276504</v>
      </c>
      <c r="E85" s="4">
        <f t="shared" si="7"/>
        <v>2767.68</v>
      </c>
      <c r="F85" s="4">
        <f t="shared" si="8"/>
        <v>952.59695982765061</v>
      </c>
      <c r="G85" s="4">
        <f t="shared" si="9"/>
        <v>576650.56105309876</v>
      </c>
    </row>
    <row r="86" spans="2:7">
      <c r="B86" s="27">
        <v>77</v>
      </c>
      <c r="C86" s="4">
        <f t="shared" si="5"/>
        <v>576650.56105309876</v>
      </c>
      <c r="D86" s="4">
        <f t="shared" si="6"/>
        <v>3720.2769598276504</v>
      </c>
      <c r="E86" s="4">
        <f t="shared" si="7"/>
        <v>2763.12</v>
      </c>
      <c r="F86" s="4">
        <f t="shared" si="8"/>
        <v>957.15695982765055</v>
      </c>
      <c r="G86" s="4">
        <f t="shared" si="9"/>
        <v>575693.40409327112</v>
      </c>
    </row>
    <row r="87" spans="2:7">
      <c r="B87" s="27">
        <v>78</v>
      </c>
      <c r="C87" s="4">
        <f t="shared" si="5"/>
        <v>575693.40409327112</v>
      </c>
      <c r="D87" s="4">
        <f t="shared" si="6"/>
        <v>3720.2769598276504</v>
      </c>
      <c r="E87" s="4">
        <f t="shared" si="7"/>
        <v>2758.53</v>
      </c>
      <c r="F87" s="4">
        <f t="shared" si="8"/>
        <v>961.74695982765024</v>
      </c>
      <c r="G87" s="4">
        <f t="shared" si="9"/>
        <v>574731.65713344351</v>
      </c>
    </row>
    <row r="88" spans="2:7">
      <c r="B88" s="27">
        <v>79</v>
      </c>
      <c r="C88" s="4">
        <f t="shared" si="5"/>
        <v>574731.65713344351</v>
      </c>
      <c r="D88" s="4">
        <f t="shared" si="6"/>
        <v>3720.2769598276504</v>
      </c>
      <c r="E88" s="4">
        <f t="shared" si="7"/>
        <v>2753.92</v>
      </c>
      <c r="F88" s="4">
        <f t="shared" si="8"/>
        <v>966.35695982765037</v>
      </c>
      <c r="G88" s="4">
        <f t="shared" si="9"/>
        <v>573765.30017361592</v>
      </c>
    </row>
    <row r="89" spans="2:7">
      <c r="B89" s="27">
        <v>80</v>
      </c>
      <c r="C89" s="4">
        <f t="shared" si="5"/>
        <v>573765.30017361592</v>
      </c>
      <c r="D89" s="4">
        <f t="shared" si="6"/>
        <v>3720.2769598276504</v>
      </c>
      <c r="E89" s="4">
        <f t="shared" si="7"/>
        <v>2749.29</v>
      </c>
      <c r="F89" s="4">
        <f t="shared" si="8"/>
        <v>970.98695982765048</v>
      </c>
      <c r="G89" s="4">
        <f t="shared" si="9"/>
        <v>572794.31321378832</v>
      </c>
    </row>
    <row r="90" spans="2:7">
      <c r="B90" s="27">
        <v>81</v>
      </c>
      <c r="C90" s="4">
        <f t="shared" si="5"/>
        <v>572794.31321378832</v>
      </c>
      <c r="D90" s="4">
        <f t="shared" si="6"/>
        <v>3720.2769598276504</v>
      </c>
      <c r="E90" s="4">
        <f t="shared" si="7"/>
        <v>2744.64</v>
      </c>
      <c r="F90" s="4">
        <f t="shared" si="8"/>
        <v>975.63695982765057</v>
      </c>
      <c r="G90" s="4">
        <f t="shared" si="9"/>
        <v>571818.6762539607</v>
      </c>
    </row>
    <row r="91" spans="2:7">
      <c r="B91" s="27">
        <v>82</v>
      </c>
      <c r="C91" s="4">
        <f t="shared" si="5"/>
        <v>571818.6762539607</v>
      </c>
      <c r="D91" s="4">
        <f t="shared" si="6"/>
        <v>3720.2769598276504</v>
      </c>
      <c r="E91" s="4">
        <f t="shared" si="7"/>
        <v>2739.96</v>
      </c>
      <c r="F91" s="4">
        <f t="shared" si="8"/>
        <v>980.31695982765041</v>
      </c>
      <c r="G91" s="4">
        <f t="shared" si="9"/>
        <v>570838.35929413303</v>
      </c>
    </row>
    <row r="92" spans="2:7">
      <c r="B92" s="27">
        <v>83</v>
      </c>
      <c r="C92" s="4">
        <f t="shared" si="5"/>
        <v>570838.35929413303</v>
      </c>
      <c r="D92" s="4">
        <f t="shared" si="6"/>
        <v>3720.2769598276504</v>
      </c>
      <c r="E92" s="4">
        <f t="shared" si="7"/>
        <v>2735.27</v>
      </c>
      <c r="F92" s="4">
        <f t="shared" si="8"/>
        <v>985.00695982765046</v>
      </c>
      <c r="G92" s="4">
        <f t="shared" si="9"/>
        <v>569853.35233430541</v>
      </c>
    </row>
    <row r="93" spans="2:7">
      <c r="B93" s="27">
        <v>84</v>
      </c>
      <c r="C93" s="4">
        <f t="shared" si="5"/>
        <v>569853.35233430541</v>
      </c>
      <c r="D93" s="4">
        <f t="shared" si="6"/>
        <v>3720.2769598276504</v>
      </c>
      <c r="E93" s="4">
        <f t="shared" si="7"/>
        <v>2730.55</v>
      </c>
      <c r="F93" s="4">
        <f t="shared" si="8"/>
        <v>989.72695982765026</v>
      </c>
      <c r="G93" s="4">
        <f t="shared" si="9"/>
        <v>568863.62537447771</v>
      </c>
    </row>
    <row r="94" spans="2:7">
      <c r="B94" s="27">
        <v>85</v>
      </c>
      <c r="C94" s="4">
        <f t="shared" si="5"/>
        <v>568863.62537447771</v>
      </c>
      <c r="D94" s="4">
        <f t="shared" si="6"/>
        <v>3720.2769598276504</v>
      </c>
      <c r="E94" s="4">
        <f t="shared" si="7"/>
        <v>2725.8</v>
      </c>
      <c r="F94" s="4">
        <f t="shared" si="8"/>
        <v>994.47695982765026</v>
      </c>
      <c r="G94" s="4">
        <f t="shared" si="9"/>
        <v>567869.14841465</v>
      </c>
    </row>
    <row r="95" spans="2:7">
      <c r="B95" s="27">
        <v>86</v>
      </c>
      <c r="C95" s="4">
        <f t="shared" si="5"/>
        <v>567869.14841465</v>
      </c>
      <c r="D95" s="4">
        <f t="shared" si="6"/>
        <v>3720.2769598276504</v>
      </c>
      <c r="E95" s="4">
        <f t="shared" si="7"/>
        <v>2721.04</v>
      </c>
      <c r="F95" s="4">
        <f t="shared" si="8"/>
        <v>999.23695982765048</v>
      </c>
      <c r="G95" s="4">
        <f t="shared" si="9"/>
        <v>566869.9114548224</v>
      </c>
    </row>
    <row r="96" spans="2:7">
      <c r="B96" s="27">
        <v>87</v>
      </c>
      <c r="C96" s="4">
        <f t="shared" si="5"/>
        <v>566869.9114548224</v>
      </c>
      <c r="D96" s="4">
        <f t="shared" si="6"/>
        <v>3720.2769598276504</v>
      </c>
      <c r="E96" s="4">
        <f t="shared" si="7"/>
        <v>2716.25</v>
      </c>
      <c r="F96" s="4">
        <f t="shared" si="8"/>
        <v>1004.0269598276504</v>
      </c>
      <c r="G96" s="4">
        <f t="shared" si="9"/>
        <v>565865.88449499477</v>
      </c>
    </row>
    <row r="97" spans="2:7">
      <c r="B97" s="27">
        <v>88</v>
      </c>
      <c r="C97" s="4">
        <f t="shared" si="5"/>
        <v>565865.88449499477</v>
      </c>
      <c r="D97" s="4">
        <f t="shared" si="6"/>
        <v>3720.2769598276504</v>
      </c>
      <c r="E97" s="4">
        <f t="shared" si="7"/>
        <v>2711.44</v>
      </c>
      <c r="F97" s="4">
        <f t="shared" si="8"/>
        <v>1008.8369598276504</v>
      </c>
      <c r="G97" s="4">
        <f t="shared" si="9"/>
        <v>564857.04753516708</v>
      </c>
    </row>
    <row r="98" spans="2:7">
      <c r="B98" s="27">
        <v>89</v>
      </c>
      <c r="C98" s="4">
        <f t="shared" si="5"/>
        <v>564857.04753516708</v>
      </c>
      <c r="D98" s="4">
        <f t="shared" si="6"/>
        <v>3720.2769598276504</v>
      </c>
      <c r="E98" s="4">
        <f t="shared" si="7"/>
        <v>2706.61</v>
      </c>
      <c r="F98" s="4">
        <f t="shared" si="8"/>
        <v>1013.6669598276503</v>
      </c>
      <c r="G98" s="4">
        <f t="shared" si="9"/>
        <v>563843.38057533943</v>
      </c>
    </row>
    <row r="99" spans="2:7">
      <c r="B99" s="27">
        <v>90</v>
      </c>
      <c r="C99" s="4">
        <f t="shared" si="5"/>
        <v>563843.38057533943</v>
      </c>
      <c r="D99" s="4">
        <f t="shared" si="6"/>
        <v>3720.2769598276504</v>
      </c>
      <c r="E99" s="4">
        <f t="shared" si="7"/>
        <v>2701.75</v>
      </c>
      <c r="F99" s="4">
        <f t="shared" si="8"/>
        <v>1018.5269598276504</v>
      </c>
      <c r="G99" s="4">
        <f t="shared" si="9"/>
        <v>562824.85361551179</v>
      </c>
    </row>
    <row r="100" spans="2:7">
      <c r="B100" s="27">
        <v>91</v>
      </c>
      <c r="C100" s="4">
        <f t="shared" si="5"/>
        <v>562824.85361551179</v>
      </c>
      <c r="D100" s="4">
        <f t="shared" si="6"/>
        <v>3720.2769598276504</v>
      </c>
      <c r="E100" s="4">
        <f t="shared" si="7"/>
        <v>2696.87</v>
      </c>
      <c r="F100" s="4">
        <f t="shared" si="8"/>
        <v>1023.4069598276506</v>
      </c>
      <c r="G100" s="4">
        <f t="shared" si="9"/>
        <v>561801.44665568415</v>
      </c>
    </row>
    <row r="101" spans="2:7">
      <c r="B101" s="27">
        <v>92</v>
      </c>
      <c r="C101" s="4">
        <f t="shared" si="5"/>
        <v>561801.44665568415</v>
      </c>
      <c r="D101" s="4">
        <f t="shared" si="6"/>
        <v>3720.2769598276504</v>
      </c>
      <c r="E101" s="4">
        <f t="shared" si="7"/>
        <v>2691.97</v>
      </c>
      <c r="F101" s="4">
        <f t="shared" si="8"/>
        <v>1028.3069598276506</v>
      </c>
      <c r="G101" s="4">
        <f t="shared" si="9"/>
        <v>560773.13969585649</v>
      </c>
    </row>
    <row r="102" spans="2:7">
      <c r="B102" s="27">
        <v>93</v>
      </c>
      <c r="C102" s="4">
        <f t="shared" si="5"/>
        <v>560773.13969585649</v>
      </c>
      <c r="D102" s="4">
        <f t="shared" si="6"/>
        <v>3720.2769598276504</v>
      </c>
      <c r="E102" s="4">
        <f t="shared" si="7"/>
        <v>2687.04</v>
      </c>
      <c r="F102" s="4">
        <f t="shared" si="8"/>
        <v>1033.2369598276505</v>
      </c>
      <c r="G102" s="4">
        <f t="shared" si="9"/>
        <v>559739.90273602889</v>
      </c>
    </row>
    <row r="103" spans="2:7">
      <c r="B103" s="27">
        <v>94</v>
      </c>
      <c r="C103" s="4">
        <f t="shared" si="5"/>
        <v>559739.90273602889</v>
      </c>
      <c r="D103" s="4">
        <f t="shared" si="6"/>
        <v>3720.2769598276504</v>
      </c>
      <c r="E103" s="4">
        <f t="shared" si="7"/>
        <v>2682.09</v>
      </c>
      <c r="F103" s="4">
        <f t="shared" si="8"/>
        <v>1038.1869598276503</v>
      </c>
      <c r="G103" s="4">
        <f t="shared" si="9"/>
        <v>558701.71577620122</v>
      </c>
    </row>
    <row r="104" spans="2:7">
      <c r="B104" s="27">
        <v>95</v>
      </c>
      <c r="C104" s="4">
        <f t="shared" si="5"/>
        <v>558701.71577620122</v>
      </c>
      <c r="D104" s="4">
        <f t="shared" si="6"/>
        <v>3720.2769598276504</v>
      </c>
      <c r="E104" s="4">
        <f t="shared" si="7"/>
        <v>2677.11</v>
      </c>
      <c r="F104" s="4">
        <f t="shared" si="8"/>
        <v>1043.1669598276503</v>
      </c>
      <c r="G104" s="4">
        <f t="shared" si="9"/>
        <v>557658.54881637357</v>
      </c>
    </row>
    <row r="105" spans="2:7">
      <c r="B105" s="27">
        <v>96</v>
      </c>
      <c r="C105" s="4">
        <f t="shared" si="5"/>
        <v>557658.54881637357</v>
      </c>
      <c r="D105" s="4">
        <f t="shared" si="6"/>
        <v>3720.2769598276504</v>
      </c>
      <c r="E105" s="4">
        <f t="shared" si="7"/>
        <v>2672.11</v>
      </c>
      <c r="F105" s="4">
        <f t="shared" si="8"/>
        <v>1048.1669598276503</v>
      </c>
      <c r="G105" s="4">
        <f t="shared" si="9"/>
        <v>556610.38185654592</v>
      </c>
    </row>
    <row r="106" spans="2:7">
      <c r="B106" s="27">
        <v>97</v>
      </c>
      <c r="C106" s="4">
        <f t="shared" si="5"/>
        <v>556610.38185654592</v>
      </c>
      <c r="D106" s="4">
        <f t="shared" si="6"/>
        <v>3720.2769598276504</v>
      </c>
      <c r="E106" s="4">
        <f t="shared" si="7"/>
        <v>2667.09</v>
      </c>
      <c r="F106" s="4">
        <f t="shared" si="8"/>
        <v>1053.1869598276503</v>
      </c>
      <c r="G106" s="4">
        <f t="shared" si="9"/>
        <v>555557.19489671825</v>
      </c>
    </row>
    <row r="107" spans="2:7">
      <c r="B107" s="27">
        <v>98</v>
      </c>
      <c r="C107" s="4">
        <f t="shared" si="5"/>
        <v>555557.19489671825</v>
      </c>
      <c r="D107" s="4">
        <f t="shared" si="6"/>
        <v>3720.2769598276504</v>
      </c>
      <c r="E107" s="4">
        <f t="shared" si="7"/>
        <v>2662.04</v>
      </c>
      <c r="F107" s="4">
        <f t="shared" si="8"/>
        <v>1058.2369598276505</v>
      </c>
      <c r="G107" s="4">
        <f t="shared" si="9"/>
        <v>554498.95793689066</v>
      </c>
    </row>
    <row r="108" spans="2:7">
      <c r="B108" s="27">
        <v>99</v>
      </c>
      <c r="C108" s="4">
        <f t="shared" si="5"/>
        <v>554498.95793689066</v>
      </c>
      <c r="D108" s="4">
        <f t="shared" si="6"/>
        <v>3720.2769598276504</v>
      </c>
      <c r="E108" s="4">
        <f t="shared" si="7"/>
        <v>2656.97</v>
      </c>
      <c r="F108" s="4">
        <f t="shared" si="8"/>
        <v>1063.3069598276506</v>
      </c>
      <c r="G108" s="4">
        <f t="shared" si="9"/>
        <v>553435.65097706299</v>
      </c>
    </row>
    <row r="109" spans="2:7">
      <c r="B109" s="27">
        <v>100</v>
      </c>
      <c r="C109" s="4">
        <f t="shared" si="5"/>
        <v>553435.65097706299</v>
      </c>
      <c r="D109" s="4">
        <f t="shared" si="6"/>
        <v>3720.2769598276504</v>
      </c>
      <c r="E109" s="4">
        <f t="shared" si="7"/>
        <v>2651.88</v>
      </c>
      <c r="F109" s="4">
        <f t="shared" si="8"/>
        <v>1068.3969598276503</v>
      </c>
      <c r="G109" s="4">
        <f t="shared" si="9"/>
        <v>552367.25401723536</v>
      </c>
    </row>
    <row r="110" spans="2:7">
      <c r="B110" s="27">
        <v>101</v>
      </c>
      <c r="C110" s="4">
        <f t="shared" si="5"/>
        <v>552367.25401723536</v>
      </c>
      <c r="D110" s="4">
        <f t="shared" si="6"/>
        <v>3720.2769598276504</v>
      </c>
      <c r="E110" s="4">
        <f t="shared" si="7"/>
        <v>2646.76</v>
      </c>
      <c r="F110" s="4">
        <f t="shared" si="8"/>
        <v>1073.5169598276502</v>
      </c>
      <c r="G110" s="4">
        <f t="shared" si="9"/>
        <v>551293.73705740774</v>
      </c>
    </row>
    <row r="111" spans="2:7">
      <c r="B111" s="27">
        <v>102</v>
      </c>
      <c r="C111" s="4">
        <f t="shared" si="5"/>
        <v>551293.73705740774</v>
      </c>
      <c r="D111" s="4">
        <f t="shared" si="6"/>
        <v>3720.2769598276504</v>
      </c>
      <c r="E111" s="4">
        <f t="shared" si="7"/>
        <v>2641.62</v>
      </c>
      <c r="F111" s="4">
        <f t="shared" si="8"/>
        <v>1078.6569598276506</v>
      </c>
      <c r="G111" s="4">
        <f t="shared" si="9"/>
        <v>550215.0800975801</v>
      </c>
    </row>
    <row r="112" spans="2:7">
      <c r="B112" s="27">
        <v>103</v>
      </c>
      <c r="C112" s="4">
        <f t="shared" si="5"/>
        <v>550215.0800975801</v>
      </c>
      <c r="D112" s="4">
        <f t="shared" si="6"/>
        <v>3720.2769598276504</v>
      </c>
      <c r="E112" s="4">
        <f t="shared" si="7"/>
        <v>2636.45</v>
      </c>
      <c r="F112" s="4">
        <f t="shared" si="8"/>
        <v>1083.8269598276506</v>
      </c>
      <c r="G112" s="4">
        <f t="shared" si="9"/>
        <v>549131.25313775241</v>
      </c>
    </row>
    <row r="113" spans="2:7">
      <c r="B113" s="27">
        <v>104</v>
      </c>
      <c r="C113" s="4">
        <f t="shared" si="5"/>
        <v>549131.25313775241</v>
      </c>
      <c r="D113" s="4">
        <f t="shared" si="6"/>
        <v>3720.2769598276504</v>
      </c>
      <c r="E113" s="4">
        <f t="shared" si="7"/>
        <v>2631.25</v>
      </c>
      <c r="F113" s="4">
        <f t="shared" si="8"/>
        <v>1089.0269598276504</v>
      </c>
      <c r="G113" s="4">
        <f t="shared" si="9"/>
        <v>548042.22617792478</v>
      </c>
    </row>
    <row r="114" spans="2:7">
      <c r="B114" s="27">
        <v>105</v>
      </c>
      <c r="C114" s="4">
        <f t="shared" si="5"/>
        <v>548042.22617792478</v>
      </c>
      <c r="D114" s="4">
        <f t="shared" si="6"/>
        <v>3720.2769598276504</v>
      </c>
      <c r="E114" s="4">
        <f t="shared" si="7"/>
        <v>2626.04</v>
      </c>
      <c r="F114" s="4">
        <f t="shared" si="8"/>
        <v>1094.2369598276505</v>
      </c>
      <c r="G114" s="4">
        <f t="shared" si="9"/>
        <v>546947.98921809718</v>
      </c>
    </row>
    <row r="115" spans="2:7">
      <c r="B115" s="27">
        <v>106</v>
      </c>
      <c r="C115" s="4">
        <f t="shared" si="5"/>
        <v>546947.98921809718</v>
      </c>
      <c r="D115" s="4">
        <f t="shared" si="6"/>
        <v>3720.2769598276504</v>
      </c>
      <c r="E115" s="4">
        <f t="shared" si="7"/>
        <v>2620.79</v>
      </c>
      <c r="F115" s="4">
        <f t="shared" si="8"/>
        <v>1099.4869598276505</v>
      </c>
      <c r="G115" s="4">
        <f t="shared" si="9"/>
        <v>545848.50225826958</v>
      </c>
    </row>
    <row r="116" spans="2:7">
      <c r="B116" s="27">
        <v>107</v>
      </c>
      <c r="C116" s="4">
        <f t="shared" si="5"/>
        <v>545848.50225826958</v>
      </c>
      <c r="D116" s="4">
        <f t="shared" si="6"/>
        <v>3720.2769598276504</v>
      </c>
      <c r="E116" s="4">
        <f t="shared" si="7"/>
        <v>2615.52</v>
      </c>
      <c r="F116" s="4">
        <f t="shared" si="8"/>
        <v>1104.7569598276505</v>
      </c>
      <c r="G116" s="4">
        <f t="shared" si="9"/>
        <v>544743.74529844197</v>
      </c>
    </row>
    <row r="117" spans="2:7">
      <c r="B117" s="27">
        <v>108</v>
      </c>
      <c r="C117" s="4">
        <f t="shared" si="5"/>
        <v>544743.74529844197</v>
      </c>
      <c r="D117" s="4">
        <f t="shared" si="6"/>
        <v>3720.2769598276504</v>
      </c>
      <c r="E117" s="4">
        <f t="shared" si="7"/>
        <v>2610.23</v>
      </c>
      <c r="F117" s="4">
        <f t="shared" si="8"/>
        <v>1110.0469598276504</v>
      </c>
      <c r="G117" s="4">
        <f t="shared" si="9"/>
        <v>543633.69833861431</v>
      </c>
    </row>
    <row r="118" spans="2:7">
      <c r="B118" s="27">
        <v>109</v>
      </c>
      <c r="C118" s="4">
        <f t="shared" si="5"/>
        <v>543633.69833861431</v>
      </c>
      <c r="D118" s="4">
        <f t="shared" si="6"/>
        <v>3720.2769598276504</v>
      </c>
      <c r="E118" s="4">
        <f t="shared" si="7"/>
        <v>2604.91</v>
      </c>
      <c r="F118" s="4">
        <f t="shared" si="8"/>
        <v>1115.3669598276506</v>
      </c>
      <c r="G118" s="4">
        <f t="shared" si="9"/>
        <v>542518.33137878671</v>
      </c>
    </row>
    <row r="119" spans="2:7">
      <c r="B119" s="27">
        <v>110</v>
      </c>
      <c r="C119" s="4">
        <f t="shared" si="5"/>
        <v>542518.33137878671</v>
      </c>
      <c r="D119" s="4">
        <f t="shared" si="6"/>
        <v>3720.2769598276504</v>
      </c>
      <c r="E119" s="4">
        <f t="shared" si="7"/>
        <v>2599.5700000000002</v>
      </c>
      <c r="F119" s="4">
        <f t="shared" si="8"/>
        <v>1120.7069598276503</v>
      </c>
      <c r="G119" s="4">
        <f t="shared" si="9"/>
        <v>541397.62441895902</v>
      </c>
    </row>
    <row r="120" spans="2:7">
      <c r="B120" s="27">
        <v>111</v>
      </c>
      <c r="C120" s="4">
        <f t="shared" si="5"/>
        <v>541397.62441895902</v>
      </c>
      <c r="D120" s="4">
        <f t="shared" si="6"/>
        <v>3720.2769598276504</v>
      </c>
      <c r="E120" s="4">
        <f t="shared" si="7"/>
        <v>2594.1999999999998</v>
      </c>
      <c r="F120" s="4">
        <f t="shared" si="8"/>
        <v>1126.0769598276506</v>
      </c>
      <c r="G120" s="4">
        <f t="shared" si="9"/>
        <v>540271.54745913134</v>
      </c>
    </row>
    <row r="121" spans="2:7">
      <c r="B121" s="27">
        <v>112</v>
      </c>
      <c r="C121" s="4">
        <f t="shared" si="5"/>
        <v>540271.54745913134</v>
      </c>
      <c r="D121" s="4">
        <f t="shared" si="6"/>
        <v>3720.2769598276504</v>
      </c>
      <c r="E121" s="4">
        <f t="shared" si="7"/>
        <v>2588.8000000000002</v>
      </c>
      <c r="F121" s="4">
        <f t="shared" si="8"/>
        <v>1131.4769598276503</v>
      </c>
      <c r="G121" s="4">
        <f t="shared" si="9"/>
        <v>539140.07049930363</v>
      </c>
    </row>
    <row r="122" spans="2:7">
      <c r="B122" s="27">
        <v>113</v>
      </c>
      <c r="C122" s="4">
        <f t="shared" si="5"/>
        <v>539140.07049930363</v>
      </c>
      <c r="D122" s="4">
        <f t="shared" si="6"/>
        <v>3720.2769598276504</v>
      </c>
      <c r="E122" s="4">
        <f t="shared" si="7"/>
        <v>2583.38</v>
      </c>
      <c r="F122" s="4">
        <f t="shared" si="8"/>
        <v>1136.8969598276503</v>
      </c>
      <c r="G122" s="4">
        <f t="shared" si="9"/>
        <v>538003.173539476</v>
      </c>
    </row>
    <row r="123" spans="2:7">
      <c r="B123" s="27">
        <v>114</v>
      </c>
      <c r="C123" s="4">
        <f t="shared" si="5"/>
        <v>538003.173539476</v>
      </c>
      <c r="D123" s="4">
        <f t="shared" si="6"/>
        <v>3720.2769598276504</v>
      </c>
      <c r="E123" s="4">
        <f t="shared" si="7"/>
        <v>2577.9299999999998</v>
      </c>
      <c r="F123" s="4">
        <f t="shared" si="8"/>
        <v>1142.3469598276506</v>
      </c>
      <c r="G123" s="4">
        <f t="shared" si="9"/>
        <v>536860.8265796483</v>
      </c>
    </row>
    <row r="124" spans="2:7">
      <c r="B124" s="27">
        <v>115</v>
      </c>
      <c r="C124" s="4">
        <f t="shared" si="5"/>
        <v>536860.8265796483</v>
      </c>
      <c r="D124" s="4">
        <f t="shared" si="6"/>
        <v>3720.2769598276504</v>
      </c>
      <c r="E124" s="4">
        <f t="shared" si="7"/>
        <v>2572.46</v>
      </c>
      <c r="F124" s="4">
        <f t="shared" si="8"/>
        <v>1147.8169598276504</v>
      </c>
      <c r="G124" s="4">
        <f t="shared" si="9"/>
        <v>535713.00961982063</v>
      </c>
    </row>
    <row r="125" spans="2:7">
      <c r="B125" s="27">
        <v>116</v>
      </c>
      <c r="C125" s="4">
        <f t="shared" si="5"/>
        <v>535713.00961982063</v>
      </c>
      <c r="D125" s="4">
        <f t="shared" si="6"/>
        <v>3720.2769598276504</v>
      </c>
      <c r="E125" s="4">
        <f t="shared" si="7"/>
        <v>2566.96</v>
      </c>
      <c r="F125" s="4">
        <f t="shared" si="8"/>
        <v>1153.3169598276504</v>
      </c>
      <c r="G125" s="4">
        <f t="shared" si="9"/>
        <v>534559.69265999296</v>
      </c>
    </row>
    <row r="126" spans="2:7">
      <c r="B126" s="27">
        <v>117</v>
      </c>
      <c r="C126" s="4">
        <f t="shared" si="5"/>
        <v>534559.69265999296</v>
      </c>
      <c r="D126" s="4">
        <f t="shared" si="6"/>
        <v>3720.2769598276504</v>
      </c>
      <c r="E126" s="4">
        <f t="shared" si="7"/>
        <v>2561.4299999999998</v>
      </c>
      <c r="F126" s="4">
        <f t="shared" si="8"/>
        <v>1158.8469598276506</v>
      </c>
      <c r="G126" s="4">
        <f t="shared" si="9"/>
        <v>533400.84570016526</v>
      </c>
    </row>
    <row r="127" spans="2:7">
      <c r="B127" s="27">
        <v>118</v>
      </c>
      <c r="C127" s="4">
        <f t="shared" si="5"/>
        <v>533400.84570016526</v>
      </c>
      <c r="D127" s="4">
        <f t="shared" si="6"/>
        <v>3720.2769598276504</v>
      </c>
      <c r="E127" s="4">
        <f t="shared" si="7"/>
        <v>2555.88</v>
      </c>
      <c r="F127" s="4">
        <f t="shared" si="8"/>
        <v>1164.3969598276503</v>
      </c>
      <c r="G127" s="4">
        <f t="shared" si="9"/>
        <v>532236.44874033763</v>
      </c>
    </row>
    <row r="128" spans="2:7">
      <c r="B128" s="27">
        <v>119</v>
      </c>
      <c r="C128" s="4">
        <f t="shared" si="5"/>
        <v>532236.44874033763</v>
      </c>
      <c r="D128" s="4">
        <f t="shared" si="6"/>
        <v>3720.2769598276504</v>
      </c>
      <c r="E128" s="4">
        <f t="shared" si="7"/>
        <v>2550.3000000000002</v>
      </c>
      <c r="F128" s="4">
        <f t="shared" si="8"/>
        <v>1169.9769598276503</v>
      </c>
      <c r="G128" s="4">
        <f t="shared" si="9"/>
        <v>531066.47178050992</v>
      </c>
    </row>
    <row r="129" spans="2:7">
      <c r="B129" s="27">
        <v>120</v>
      </c>
      <c r="C129" s="4">
        <f t="shared" si="5"/>
        <v>531066.47178050992</v>
      </c>
      <c r="D129" s="4">
        <f t="shared" si="6"/>
        <v>3720.2769598276504</v>
      </c>
      <c r="E129" s="4">
        <f t="shared" si="7"/>
        <v>2544.69</v>
      </c>
      <c r="F129" s="4">
        <f t="shared" si="8"/>
        <v>1175.5869598276504</v>
      </c>
      <c r="G129" s="4">
        <f t="shared" si="9"/>
        <v>529890.88482068223</v>
      </c>
    </row>
    <row r="130" spans="2:7">
      <c r="B130" s="27">
        <v>121</v>
      </c>
      <c r="C130" s="4">
        <f t="shared" si="5"/>
        <v>529890.88482068223</v>
      </c>
      <c r="D130" s="4">
        <f t="shared" si="6"/>
        <v>3720.2769598276504</v>
      </c>
      <c r="E130" s="4">
        <f t="shared" si="7"/>
        <v>2539.06</v>
      </c>
      <c r="F130" s="4">
        <f t="shared" si="8"/>
        <v>1181.2169598276505</v>
      </c>
      <c r="G130" s="4">
        <f t="shared" si="9"/>
        <v>528709.66786085453</v>
      </c>
    </row>
    <row r="131" spans="2:7">
      <c r="B131" s="27">
        <v>122</v>
      </c>
      <c r="C131" s="4">
        <f t="shared" si="5"/>
        <v>528709.66786085453</v>
      </c>
      <c r="D131" s="4">
        <f t="shared" si="6"/>
        <v>3720.2769598276504</v>
      </c>
      <c r="E131" s="4">
        <f t="shared" si="7"/>
        <v>2533.4</v>
      </c>
      <c r="F131" s="4">
        <f t="shared" si="8"/>
        <v>1186.8769598276504</v>
      </c>
      <c r="G131" s="4">
        <f t="shared" si="9"/>
        <v>527522.79090102692</v>
      </c>
    </row>
    <row r="132" spans="2:7">
      <c r="B132" s="27">
        <v>123</v>
      </c>
      <c r="C132" s="4">
        <f t="shared" si="5"/>
        <v>527522.79090102692</v>
      </c>
      <c r="D132" s="4">
        <f t="shared" si="6"/>
        <v>3720.2769598276504</v>
      </c>
      <c r="E132" s="4">
        <f t="shared" si="7"/>
        <v>2527.71</v>
      </c>
      <c r="F132" s="4">
        <f t="shared" si="8"/>
        <v>1192.5669598276504</v>
      </c>
      <c r="G132" s="4">
        <f t="shared" si="9"/>
        <v>526330.22394119925</v>
      </c>
    </row>
    <row r="133" spans="2:7">
      <c r="B133" s="27">
        <v>124</v>
      </c>
      <c r="C133" s="4">
        <f t="shared" si="5"/>
        <v>526330.22394119925</v>
      </c>
      <c r="D133" s="4">
        <f t="shared" si="6"/>
        <v>3720.2769598276504</v>
      </c>
      <c r="E133" s="4">
        <f t="shared" si="7"/>
        <v>2522</v>
      </c>
      <c r="F133" s="4">
        <f t="shared" si="8"/>
        <v>1198.2769598276504</v>
      </c>
      <c r="G133" s="4">
        <f t="shared" si="9"/>
        <v>525131.94698137161</v>
      </c>
    </row>
    <row r="134" spans="2:7">
      <c r="B134" s="27">
        <v>125</v>
      </c>
      <c r="C134" s="4">
        <f t="shared" si="5"/>
        <v>525131.94698137161</v>
      </c>
      <c r="D134" s="4">
        <f t="shared" si="6"/>
        <v>3720.2769598276504</v>
      </c>
      <c r="E134" s="4">
        <f t="shared" si="7"/>
        <v>2516.2600000000002</v>
      </c>
      <c r="F134" s="4">
        <f t="shared" si="8"/>
        <v>1204.0169598276502</v>
      </c>
      <c r="G134" s="4">
        <f t="shared" si="9"/>
        <v>523927.93002154399</v>
      </c>
    </row>
    <row r="135" spans="2:7">
      <c r="B135" s="27">
        <v>126</v>
      </c>
      <c r="C135" s="4">
        <f t="shared" si="5"/>
        <v>523927.93002154399</v>
      </c>
      <c r="D135" s="4">
        <f t="shared" si="6"/>
        <v>3720.2769598276504</v>
      </c>
      <c r="E135" s="4">
        <f t="shared" si="7"/>
        <v>2510.4899999999998</v>
      </c>
      <c r="F135" s="4">
        <f t="shared" si="8"/>
        <v>1209.7869598276507</v>
      </c>
      <c r="G135" s="4">
        <f t="shared" si="9"/>
        <v>522718.14306171634</v>
      </c>
    </row>
    <row r="136" spans="2:7">
      <c r="B136" s="27">
        <v>127</v>
      </c>
      <c r="C136" s="4">
        <f t="shared" si="5"/>
        <v>522718.14306171634</v>
      </c>
      <c r="D136" s="4">
        <f t="shared" si="6"/>
        <v>3720.2769598276504</v>
      </c>
      <c r="E136" s="4">
        <f t="shared" si="7"/>
        <v>2504.69</v>
      </c>
      <c r="F136" s="4">
        <f t="shared" si="8"/>
        <v>1215.5869598276504</v>
      </c>
      <c r="G136" s="4">
        <f t="shared" si="9"/>
        <v>521502.55610188871</v>
      </c>
    </row>
    <row r="137" spans="2:7">
      <c r="B137" s="27">
        <v>128</v>
      </c>
      <c r="C137" s="4">
        <f t="shared" si="5"/>
        <v>521502.55610188871</v>
      </c>
      <c r="D137" s="4">
        <f t="shared" si="6"/>
        <v>3720.2769598276504</v>
      </c>
      <c r="E137" s="4">
        <f t="shared" si="7"/>
        <v>2498.87</v>
      </c>
      <c r="F137" s="4">
        <f t="shared" si="8"/>
        <v>1221.4069598276506</v>
      </c>
      <c r="G137" s="4">
        <f t="shared" si="9"/>
        <v>520281.14914206107</v>
      </c>
    </row>
    <row r="138" spans="2:7">
      <c r="B138" s="27">
        <v>129</v>
      </c>
      <c r="C138" s="4">
        <f t="shared" si="5"/>
        <v>520281.14914206107</v>
      </c>
      <c r="D138" s="4">
        <f t="shared" si="6"/>
        <v>3720.2769598276504</v>
      </c>
      <c r="E138" s="4">
        <f t="shared" si="7"/>
        <v>2493.0100000000002</v>
      </c>
      <c r="F138" s="4">
        <f t="shared" si="8"/>
        <v>1227.2669598276502</v>
      </c>
      <c r="G138" s="4">
        <f t="shared" si="9"/>
        <v>519053.88218223344</v>
      </c>
    </row>
    <row r="139" spans="2:7">
      <c r="B139" s="27">
        <v>130</v>
      </c>
      <c r="C139" s="4">
        <f t="shared" si="5"/>
        <v>519053.88218223344</v>
      </c>
      <c r="D139" s="4">
        <f t="shared" si="6"/>
        <v>3720.2769598276504</v>
      </c>
      <c r="E139" s="4">
        <f t="shared" si="7"/>
        <v>2487.13</v>
      </c>
      <c r="F139" s="4">
        <f t="shared" si="8"/>
        <v>1233.1469598276503</v>
      </c>
      <c r="G139" s="4">
        <f t="shared" si="9"/>
        <v>517820.73522240581</v>
      </c>
    </row>
    <row r="140" spans="2:7">
      <c r="B140" s="27">
        <v>131</v>
      </c>
      <c r="C140" s="4">
        <f t="shared" ref="C140:C203" si="10">G139</f>
        <v>517820.73522240581</v>
      </c>
      <c r="D140" s="4">
        <f t="shared" ref="D140:D203" si="11">$C$6</f>
        <v>3720.2769598276504</v>
      </c>
      <c r="E140" s="4">
        <f t="shared" ref="E140:E203" si="12">ROUND(C140*$C$5,2)</f>
        <v>2481.2199999999998</v>
      </c>
      <c r="F140" s="4">
        <f t="shared" ref="F140:F203" si="13">D140-E140</f>
        <v>1239.0569598276506</v>
      </c>
      <c r="G140" s="4">
        <f t="shared" ref="G140:G203" si="14">C140-F140</f>
        <v>516581.67826257815</v>
      </c>
    </row>
    <row r="141" spans="2:7">
      <c r="B141" s="27">
        <v>132</v>
      </c>
      <c r="C141" s="4">
        <f t="shared" si="10"/>
        <v>516581.67826257815</v>
      </c>
      <c r="D141" s="4">
        <f t="shared" si="11"/>
        <v>3720.2769598276504</v>
      </c>
      <c r="E141" s="4">
        <f t="shared" si="12"/>
        <v>2475.29</v>
      </c>
      <c r="F141" s="4">
        <f t="shared" si="13"/>
        <v>1244.9869598276505</v>
      </c>
      <c r="G141" s="4">
        <f t="shared" si="14"/>
        <v>515336.69130275049</v>
      </c>
    </row>
    <row r="142" spans="2:7">
      <c r="B142" s="27">
        <v>133</v>
      </c>
      <c r="C142" s="4">
        <f t="shared" si="10"/>
        <v>515336.69130275049</v>
      </c>
      <c r="D142" s="4">
        <f t="shared" si="11"/>
        <v>3720.2769598276504</v>
      </c>
      <c r="E142" s="4">
        <f t="shared" si="12"/>
        <v>2469.3200000000002</v>
      </c>
      <c r="F142" s="4">
        <f t="shared" si="13"/>
        <v>1250.9569598276503</v>
      </c>
      <c r="G142" s="4">
        <f t="shared" si="14"/>
        <v>514085.73434292286</v>
      </c>
    </row>
    <row r="143" spans="2:7">
      <c r="B143" s="27">
        <v>134</v>
      </c>
      <c r="C143" s="4">
        <f t="shared" si="10"/>
        <v>514085.73434292286</v>
      </c>
      <c r="D143" s="4">
        <f t="shared" si="11"/>
        <v>3720.2769598276504</v>
      </c>
      <c r="E143" s="4">
        <f t="shared" si="12"/>
        <v>2463.33</v>
      </c>
      <c r="F143" s="4">
        <f t="shared" si="13"/>
        <v>1256.9469598276505</v>
      </c>
      <c r="G143" s="4">
        <f t="shared" si="14"/>
        <v>512828.78738309519</v>
      </c>
    </row>
    <row r="144" spans="2:7">
      <c r="B144" s="27">
        <v>135</v>
      </c>
      <c r="C144" s="4">
        <f t="shared" si="10"/>
        <v>512828.78738309519</v>
      </c>
      <c r="D144" s="4">
        <f t="shared" si="11"/>
        <v>3720.2769598276504</v>
      </c>
      <c r="E144" s="4">
        <f t="shared" si="12"/>
        <v>2457.3000000000002</v>
      </c>
      <c r="F144" s="4">
        <f t="shared" si="13"/>
        <v>1262.9769598276503</v>
      </c>
      <c r="G144" s="4">
        <f t="shared" si="14"/>
        <v>511565.81042326754</v>
      </c>
    </row>
    <row r="145" spans="2:7">
      <c r="B145" s="27">
        <v>136</v>
      </c>
      <c r="C145" s="4">
        <f t="shared" si="10"/>
        <v>511565.81042326754</v>
      </c>
      <c r="D145" s="4">
        <f t="shared" si="11"/>
        <v>3720.2769598276504</v>
      </c>
      <c r="E145" s="4">
        <f t="shared" si="12"/>
        <v>2451.25</v>
      </c>
      <c r="F145" s="4">
        <f t="shared" si="13"/>
        <v>1269.0269598276504</v>
      </c>
      <c r="G145" s="4">
        <f t="shared" si="14"/>
        <v>510296.7834634399</v>
      </c>
    </row>
    <row r="146" spans="2:7">
      <c r="B146" s="27">
        <v>137</v>
      </c>
      <c r="C146" s="4">
        <f t="shared" si="10"/>
        <v>510296.7834634399</v>
      </c>
      <c r="D146" s="4">
        <f t="shared" si="11"/>
        <v>3720.2769598276504</v>
      </c>
      <c r="E146" s="4">
        <f t="shared" si="12"/>
        <v>2445.17</v>
      </c>
      <c r="F146" s="4">
        <f t="shared" si="13"/>
        <v>1275.1069598276504</v>
      </c>
      <c r="G146" s="4">
        <f t="shared" si="14"/>
        <v>509021.67650361225</v>
      </c>
    </row>
    <row r="147" spans="2:7">
      <c r="B147" s="27">
        <v>138</v>
      </c>
      <c r="C147" s="4">
        <f t="shared" si="10"/>
        <v>509021.67650361225</v>
      </c>
      <c r="D147" s="4">
        <f t="shared" si="11"/>
        <v>3720.2769598276504</v>
      </c>
      <c r="E147" s="4">
        <f t="shared" si="12"/>
        <v>2439.06</v>
      </c>
      <c r="F147" s="4">
        <f t="shared" si="13"/>
        <v>1281.2169598276505</v>
      </c>
      <c r="G147" s="4">
        <f t="shared" si="14"/>
        <v>507740.45954378461</v>
      </c>
    </row>
    <row r="148" spans="2:7">
      <c r="B148" s="27">
        <v>139</v>
      </c>
      <c r="C148" s="4">
        <f t="shared" si="10"/>
        <v>507740.45954378461</v>
      </c>
      <c r="D148" s="4">
        <f t="shared" si="11"/>
        <v>3720.2769598276504</v>
      </c>
      <c r="E148" s="4">
        <f t="shared" si="12"/>
        <v>2432.92</v>
      </c>
      <c r="F148" s="4">
        <f t="shared" si="13"/>
        <v>1287.3569598276504</v>
      </c>
      <c r="G148" s="4">
        <f t="shared" si="14"/>
        <v>506453.10258395696</v>
      </c>
    </row>
    <row r="149" spans="2:7">
      <c r="B149" s="27">
        <v>140</v>
      </c>
      <c r="C149" s="4">
        <f t="shared" si="10"/>
        <v>506453.10258395696</v>
      </c>
      <c r="D149" s="4">
        <f t="shared" si="11"/>
        <v>3720.2769598276504</v>
      </c>
      <c r="E149" s="4">
        <f t="shared" si="12"/>
        <v>2426.75</v>
      </c>
      <c r="F149" s="4">
        <f t="shared" si="13"/>
        <v>1293.5269598276504</v>
      </c>
      <c r="G149" s="4">
        <f t="shared" si="14"/>
        <v>505159.57562412933</v>
      </c>
    </row>
    <row r="150" spans="2:7">
      <c r="B150" s="27">
        <v>141</v>
      </c>
      <c r="C150" s="4">
        <f t="shared" si="10"/>
        <v>505159.57562412933</v>
      </c>
      <c r="D150" s="4">
        <f t="shared" si="11"/>
        <v>3720.2769598276504</v>
      </c>
      <c r="E150" s="4">
        <f t="shared" si="12"/>
        <v>2420.56</v>
      </c>
      <c r="F150" s="4">
        <f t="shared" si="13"/>
        <v>1299.7169598276505</v>
      </c>
      <c r="G150" s="4">
        <f t="shared" si="14"/>
        <v>503859.85866430169</v>
      </c>
    </row>
    <row r="151" spans="2:7">
      <c r="B151" s="27">
        <v>142</v>
      </c>
      <c r="C151" s="4">
        <f t="shared" si="10"/>
        <v>503859.85866430169</v>
      </c>
      <c r="D151" s="4">
        <f t="shared" si="11"/>
        <v>3720.2769598276504</v>
      </c>
      <c r="E151" s="4">
        <f t="shared" si="12"/>
        <v>2414.33</v>
      </c>
      <c r="F151" s="4">
        <f t="shared" si="13"/>
        <v>1305.9469598276505</v>
      </c>
      <c r="G151" s="4">
        <f t="shared" si="14"/>
        <v>502553.91170447401</v>
      </c>
    </row>
    <row r="152" spans="2:7">
      <c r="B152" s="27">
        <v>143</v>
      </c>
      <c r="C152" s="4">
        <f t="shared" si="10"/>
        <v>502553.91170447401</v>
      </c>
      <c r="D152" s="4">
        <f t="shared" si="11"/>
        <v>3720.2769598276504</v>
      </c>
      <c r="E152" s="4">
        <f t="shared" si="12"/>
        <v>2408.0700000000002</v>
      </c>
      <c r="F152" s="4">
        <f t="shared" si="13"/>
        <v>1312.2069598276503</v>
      </c>
      <c r="G152" s="4">
        <f t="shared" si="14"/>
        <v>501241.70474464638</v>
      </c>
    </row>
    <row r="153" spans="2:7">
      <c r="B153" s="27">
        <v>144</v>
      </c>
      <c r="C153" s="4">
        <f t="shared" si="10"/>
        <v>501241.70474464638</v>
      </c>
      <c r="D153" s="4">
        <f t="shared" si="11"/>
        <v>3720.2769598276504</v>
      </c>
      <c r="E153" s="4">
        <f t="shared" si="12"/>
        <v>2401.7800000000002</v>
      </c>
      <c r="F153" s="4">
        <f t="shared" si="13"/>
        <v>1318.4969598276502</v>
      </c>
      <c r="G153" s="4">
        <f t="shared" si="14"/>
        <v>499923.20778481872</v>
      </c>
    </row>
    <row r="154" spans="2:7">
      <c r="B154" s="27">
        <v>145</v>
      </c>
      <c r="C154" s="4">
        <f t="shared" si="10"/>
        <v>499923.20778481872</v>
      </c>
      <c r="D154" s="4">
        <f t="shared" si="11"/>
        <v>3720.2769598276504</v>
      </c>
      <c r="E154" s="4">
        <f t="shared" si="12"/>
        <v>2395.4699999999998</v>
      </c>
      <c r="F154" s="4">
        <f t="shared" si="13"/>
        <v>1324.8069598276506</v>
      </c>
      <c r="G154" s="4">
        <f t="shared" si="14"/>
        <v>498598.40082499105</v>
      </c>
    </row>
    <row r="155" spans="2:7">
      <c r="B155" s="27">
        <v>146</v>
      </c>
      <c r="C155" s="4">
        <f t="shared" si="10"/>
        <v>498598.40082499105</v>
      </c>
      <c r="D155" s="4">
        <f t="shared" si="11"/>
        <v>3720.2769598276504</v>
      </c>
      <c r="E155" s="4">
        <f t="shared" si="12"/>
        <v>2389.12</v>
      </c>
      <c r="F155" s="4">
        <f t="shared" si="13"/>
        <v>1331.1569598276506</v>
      </c>
      <c r="G155" s="4">
        <f t="shared" si="14"/>
        <v>497267.24386516341</v>
      </c>
    </row>
    <row r="156" spans="2:7">
      <c r="B156" s="27">
        <v>147</v>
      </c>
      <c r="C156" s="4">
        <f t="shared" si="10"/>
        <v>497267.24386516341</v>
      </c>
      <c r="D156" s="4">
        <f t="shared" si="11"/>
        <v>3720.2769598276504</v>
      </c>
      <c r="E156" s="4">
        <f t="shared" si="12"/>
        <v>2382.7399999999998</v>
      </c>
      <c r="F156" s="4">
        <f t="shared" si="13"/>
        <v>1337.5369598276507</v>
      </c>
      <c r="G156" s="4">
        <f t="shared" si="14"/>
        <v>495929.70690533577</v>
      </c>
    </row>
    <row r="157" spans="2:7">
      <c r="B157" s="27">
        <v>148</v>
      </c>
      <c r="C157" s="4">
        <f t="shared" si="10"/>
        <v>495929.70690533577</v>
      </c>
      <c r="D157" s="4">
        <f t="shared" si="11"/>
        <v>3720.2769598276504</v>
      </c>
      <c r="E157" s="4">
        <f t="shared" si="12"/>
        <v>2376.33</v>
      </c>
      <c r="F157" s="4">
        <f t="shared" si="13"/>
        <v>1343.9469598276505</v>
      </c>
      <c r="G157" s="4">
        <f t="shared" si="14"/>
        <v>494585.75994550809</v>
      </c>
    </row>
    <row r="158" spans="2:7">
      <c r="B158" s="27">
        <v>149</v>
      </c>
      <c r="C158" s="4">
        <f t="shared" si="10"/>
        <v>494585.75994550809</v>
      </c>
      <c r="D158" s="4">
        <f t="shared" si="11"/>
        <v>3720.2769598276504</v>
      </c>
      <c r="E158" s="4">
        <f t="shared" si="12"/>
        <v>2369.89</v>
      </c>
      <c r="F158" s="4">
        <f t="shared" si="13"/>
        <v>1350.3869598276506</v>
      </c>
      <c r="G158" s="4">
        <f t="shared" si="14"/>
        <v>493235.37298568047</v>
      </c>
    </row>
    <row r="159" spans="2:7">
      <c r="B159" s="27">
        <v>150</v>
      </c>
      <c r="C159" s="4">
        <f t="shared" si="10"/>
        <v>493235.37298568047</v>
      </c>
      <c r="D159" s="4">
        <f t="shared" si="11"/>
        <v>3720.2769598276504</v>
      </c>
      <c r="E159" s="4">
        <f t="shared" si="12"/>
        <v>2363.42</v>
      </c>
      <c r="F159" s="4">
        <f t="shared" si="13"/>
        <v>1356.8569598276504</v>
      </c>
      <c r="G159" s="4">
        <f t="shared" si="14"/>
        <v>491878.51602585282</v>
      </c>
    </row>
    <row r="160" spans="2:7">
      <c r="B160" s="27">
        <v>151</v>
      </c>
      <c r="C160" s="4">
        <f t="shared" si="10"/>
        <v>491878.51602585282</v>
      </c>
      <c r="D160" s="4">
        <f t="shared" si="11"/>
        <v>3720.2769598276504</v>
      </c>
      <c r="E160" s="4">
        <f t="shared" si="12"/>
        <v>2356.92</v>
      </c>
      <c r="F160" s="4">
        <f t="shared" si="13"/>
        <v>1363.3569598276504</v>
      </c>
      <c r="G160" s="4">
        <f t="shared" si="14"/>
        <v>490515.15906602517</v>
      </c>
    </row>
    <row r="161" spans="2:7">
      <c r="B161" s="27">
        <v>152</v>
      </c>
      <c r="C161" s="4">
        <f t="shared" si="10"/>
        <v>490515.15906602517</v>
      </c>
      <c r="D161" s="4">
        <f t="shared" si="11"/>
        <v>3720.2769598276504</v>
      </c>
      <c r="E161" s="4">
        <f t="shared" si="12"/>
        <v>2350.39</v>
      </c>
      <c r="F161" s="4">
        <f t="shared" si="13"/>
        <v>1369.8869598276506</v>
      </c>
      <c r="G161" s="4">
        <f t="shared" si="14"/>
        <v>489145.27210619755</v>
      </c>
    </row>
    <row r="162" spans="2:7">
      <c r="B162" s="27">
        <v>153</v>
      </c>
      <c r="C162" s="4">
        <f t="shared" si="10"/>
        <v>489145.27210619755</v>
      </c>
      <c r="D162" s="4">
        <f t="shared" si="11"/>
        <v>3720.2769598276504</v>
      </c>
      <c r="E162" s="4">
        <f t="shared" si="12"/>
        <v>2343.8200000000002</v>
      </c>
      <c r="F162" s="4">
        <f t="shared" si="13"/>
        <v>1376.4569598276503</v>
      </c>
      <c r="G162" s="4">
        <f t="shared" si="14"/>
        <v>487768.81514636992</v>
      </c>
    </row>
    <row r="163" spans="2:7">
      <c r="B163" s="27">
        <v>154</v>
      </c>
      <c r="C163" s="4">
        <f t="shared" si="10"/>
        <v>487768.81514636992</v>
      </c>
      <c r="D163" s="4">
        <f t="shared" si="11"/>
        <v>3720.2769598276504</v>
      </c>
      <c r="E163" s="4">
        <f t="shared" si="12"/>
        <v>2337.23</v>
      </c>
      <c r="F163" s="4">
        <f t="shared" si="13"/>
        <v>1383.0469598276504</v>
      </c>
      <c r="G163" s="4">
        <f t="shared" si="14"/>
        <v>486385.76818654226</v>
      </c>
    </row>
    <row r="164" spans="2:7">
      <c r="B164" s="27">
        <v>155</v>
      </c>
      <c r="C164" s="4">
        <f t="shared" si="10"/>
        <v>486385.76818654226</v>
      </c>
      <c r="D164" s="4">
        <f t="shared" si="11"/>
        <v>3720.2769598276504</v>
      </c>
      <c r="E164" s="4">
        <f t="shared" si="12"/>
        <v>2330.6</v>
      </c>
      <c r="F164" s="4">
        <f t="shared" si="13"/>
        <v>1389.6769598276505</v>
      </c>
      <c r="G164" s="4">
        <f t="shared" si="14"/>
        <v>484996.0912267146</v>
      </c>
    </row>
    <row r="165" spans="2:7">
      <c r="B165" s="27">
        <v>156</v>
      </c>
      <c r="C165" s="4">
        <f t="shared" si="10"/>
        <v>484996.0912267146</v>
      </c>
      <c r="D165" s="4">
        <f t="shared" si="11"/>
        <v>3720.2769598276504</v>
      </c>
      <c r="E165" s="4">
        <f t="shared" si="12"/>
        <v>2323.94</v>
      </c>
      <c r="F165" s="4">
        <f t="shared" si="13"/>
        <v>1396.3369598276504</v>
      </c>
      <c r="G165" s="4">
        <f t="shared" si="14"/>
        <v>483599.75426688697</v>
      </c>
    </row>
    <row r="166" spans="2:7">
      <c r="B166" s="27">
        <v>157</v>
      </c>
      <c r="C166" s="4">
        <f t="shared" si="10"/>
        <v>483599.75426688697</v>
      </c>
      <c r="D166" s="4">
        <f t="shared" si="11"/>
        <v>3720.2769598276504</v>
      </c>
      <c r="E166" s="4">
        <f t="shared" si="12"/>
        <v>2317.25</v>
      </c>
      <c r="F166" s="4">
        <f t="shared" si="13"/>
        <v>1403.0269598276504</v>
      </c>
      <c r="G166" s="4">
        <f t="shared" si="14"/>
        <v>482196.72730705934</v>
      </c>
    </row>
    <row r="167" spans="2:7">
      <c r="B167" s="27">
        <v>158</v>
      </c>
      <c r="C167" s="4">
        <f t="shared" si="10"/>
        <v>482196.72730705934</v>
      </c>
      <c r="D167" s="4">
        <f t="shared" si="11"/>
        <v>3720.2769598276504</v>
      </c>
      <c r="E167" s="4">
        <f t="shared" si="12"/>
        <v>2310.5300000000002</v>
      </c>
      <c r="F167" s="4">
        <f t="shared" si="13"/>
        <v>1409.7469598276502</v>
      </c>
      <c r="G167" s="4">
        <f t="shared" si="14"/>
        <v>480786.98034723167</v>
      </c>
    </row>
    <row r="168" spans="2:7">
      <c r="B168" s="27">
        <v>159</v>
      </c>
      <c r="C168" s="4">
        <f t="shared" si="10"/>
        <v>480786.98034723167</v>
      </c>
      <c r="D168" s="4">
        <f t="shared" si="11"/>
        <v>3720.2769598276504</v>
      </c>
      <c r="E168" s="4">
        <f t="shared" si="12"/>
        <v>2303.77</v>
      </c>
      <c r="F168" s="4">
        <f t="shared" si="13"/>
        <v>1416.5069598276505</v>
      </c>
      <c r="G168" s="4">
        <f t="shared" si="14"/>
        <v>479370.473387404</v>
      </c>
    </row>
    <row r="169" spans="2:7">
      <c r="B169" s="27">
        <v>160</v>
      </c>
      <c r="C169" s="4">
        <f t="shared" si="10"/>
        <v>479370.473387404</v>
      </c>
      <c r="D169" s="4">
        <f t="shared" si="11"/>
        <v>3720.2769598276504</v>
      </c>
      <c r="E169" s="4">
        <f t="shared" si="12"/>
        <v>2296.98</v>
      </c>
      <c r="F169" s="4">
        <f t="shared" si="13"/>
        <v>1423.2969598276504</v>
      </c>
      <c r="G169" s="4">
        <f t="shared" si="14"/>
        <v>477947.17642757634</v>
      </c>
    </row>
    <row r="170" spans="2:7">
      <c r="B170" s="27">
        <v>161</v>
      </c>
      <c r="C170" s="4">
        <f t="shared" si="10"/>
        <v>477947.17642757634</v>
      </c>
      <c r="D170" s="4">
        <f t="shared" si="11"/>
        <v>3720.2769598276504</v>
      </c>
      <c r="E170" s="4">
        <f t="shared" si="12"/>
        <v>2290.16</v>
      </c>
      <c r="F170" s="4">
        <f t="shared" si="13"/>
        <v>1430.1169598276506</v>
      </c>
      <c r="G170" s="4">
        <f t="shared" si="14"/>
        <v>476517.05946774868</v>
      </c>
    </row>
    <row r="171" spans="2:7">
      <c r="B171" s="27">
        <v>162</v>
      </c>
      <c r="C171" s="4">
        <f t="shared" si="10"/>
        <v>476517.05946774868</v>
      </c>
      <c r="D171" s="4">
        <f t="shared" si="11"/>
        <v>3720.2769598276504</v>
      </c>
      <c r="E171" s="4">
        <f t="shared" si="12"/>
        <v>2283.31</v>
      </c>
      <c r="F171" s="4">
        <f t="shared" si="13"/>
        <v>1436.9669598276505</v>
      </c>
      <c r="G171" s="4">
        <f t="shared" si="14"/>
        <v>475080.09250792104</v>
      </c>
    </row>
    <row r="172" spans="2:7">
      <c r="B172" s="27">
        <v>163</v>
      </c>
      <c r="C172" s="4">
        <f t="shared" si="10"/>
        <v>475080.09250792104</v>
      </c>
      <c r="D172" s="4">
        <f t="shared" si="11"/>
        <v>3720.2769598276504</v>
      </c>
      <c r="E172" s="4">
        <f t="shared" si="12"/>
        <v>2276.4299999999998</v>
      </c>
      <c r="F172" s="4">
        <f t="shared" si="13"/>
        <v>1443.8469598276506</v>
      </c>
      <c r="G172" s="4">
        <f t="shared" si="14"/>
        <v>473636.2455480934</v>
      </c>
    </row>
    <row r="173" spans="2:7">
      <c r="B173" s="27">
        <v>164</v>
      </c>
      <c r="C173" s="4">
        <f t="shared" si="10"/>
        <v>473636.2455480934</v>
      </c>
      <c r="D173" s="4">
        <f t="shared" si="11"/>
        <v>3720.2769598276504</v>
      </c>
      <c r="E173" s="4">
        <f t="shared" si="12"/>
        <v>2269.5100000000002</v>
      </c>
      <c r="F173" s="4">
        <f t="shared" si="13"/>
        <v>1450.7669598276502</v>
      </c>
      <c r="G173" s="4">
        <f t="shared" si="14"/>
        <v>472185.47858826577</v>
      </c>
    </row>
    <row r="174" spans="2:7">
      <c r="B174" s="27">
        <v>165</v>
      </c>
      <c r="C174" s="4">
        <f t="shared" si="10"/>
        <v>472185.47858826577</v>
      </c>
      <c r="D174" s="4">
        <f t="shared" si="11"/>
        <v>3720.2769598276504</v>
      </c>
      <c r="E174" s="4">
        <f t="shared" si="12"/>
        <v>2262.56</v>
      </c>
      <c r="F174" s="4">
        <f t="shared" si="13"/>
        <v>1457.7169598276505</v>
      </c>
      <c r="G174" s="4">
        <f t="shared" si="14"/>
        <v>470727.76162843814</v>
      </c>
    </row>
    <row r="175" spans="2:7">
      <c r="B175" s="27">
        <v>166</v>
      </c>
      <c r="C175" s="4">
        <f t="shared" si="10"/>
        <v>470727.76162843814</v>
      </c>
      <c r="D175" s="4">
        <f t="shared" si="11"/>
        <v>3720.2769598276504</v>
      </c>
      <c r="E175" s="4">
        <f t="shared" si="12"/>
        <v>2255.5700000000002</v>
      </c>
      <c r="F175" s="4">
        <f t="shared" si="13"/>
        <v>1464.7069598276503</v>
      </c>
      <c r="G175" s="4">
        <f t="shared" si="14"/>
        <v>469263.05466861051</v>
      </c>
    </row>
    <row r="176" spans="2:7">
      <c r="B176" s="27">
        <v>167</v>
      </c>
      <c r="C176" s="4">
        <f t="shared" si="10"/>
        <v>469263.05466861051</v>
      </c>
      <c r="D176" s="4">
        <f t="shared" si="11"/>
        <v>3720.2769598276504</v>
      </c>
      <c r="E176" s="4">
        <f t="shared" si="12"/>
        <v>2248.5500000000002</v>
      </c>
      <c r="F176" s="4">
        <f t="shared" si="13"/>
        <v>1471.7269598276503</v>
      </c>
      <c r="G176" s="4">
        <f t="shared" si="14"/>
        <v>467791.32770878286</v>
      </c>
    </row>
    <row r="177" spans="2:7">
      <c r="B177" s="27">
        <v>168</v>
      </c>
      <c r="C177" s="4">
        <f t="shared" si="10"/>
        <v>467791.32770878286</v>
      </c>
      <c r="D177" s="4">
        <f t="shared" si="11"/>
        <v>3720.2769598276504</v>
      </c>
      <c r="E177" s="4">
        <f t="shared" si="12"/>
        <v>2241.5</v>
      </c>
      <c r="F177" s="4">
        <f t="shared" si="13"/>
        <v>1478.7769598276504</v>
      </c>
      <c r="G177" s="4">
        <f t="shared" si="14"/>
        <v>466312.55074895523</v>
      </c>
    </row>
    <row r="178" spans="2:7">
      <c r="B178" s="27">
        <v>169</v>
      </c>
      <c r="C178" s="4">
        <f t="shared" si="10"/>
        <v>466312.55074895523</v>
      </c>
      <c r="D178" s="4">
        <f t="shared" si="11"/>
        <v>3720.2769598276504</v>
      </c>
      <c r="E178" s="4">
        <f t="shared" si="12"/>
        <v>2234.41</v>
      </c>
      <c r="F178" s="4">
        <f t="shared" si="13"/>
        <v>1485.8669598276506</v>
      </c>
      <c r="G178" s="4">
        <f t="shared" si="14"/>
        <v>464826.68378912756</v>
      </c>
    </row>
    <row r="179" spans="2:7">
      <c r="B179" s="27">
        <v>170</v>
      </c>
      <c r="C179" s="4">
        <f t="shared" si="10"/>
        <v>464826.68378912756</v>
      </c>
      <c r="D179" s="4">
        <f t="shared" si="11"/>
        <v>3720.2769598276504</v>
      </c>
      <c r="E179" s="4">
        <f t="shared" si="12"/>
        <v>2227.29</v>
      </c>
      <c r="F179" s="4">
        <f t="shared" si="13"/>
        <v>1492.9869598276505</v>
      </c>
      <c r="G179" s="4">
        <f t="shared" si="14"/>
        <v>463333.69682929991</v>
      </c>
    </row>
    <row r="180" spans="2:7">
      <c r="B180" s="27">
        <v>171</v>
      </c>
      <c r="C180" s="4">
        <f t="shared" si="10"/>
        <v>463333.69682929991</v>
      </c>
      <c r="D180" s="4">
        <f t="shared" si="11"/>
        <v>3720.2769598276504</v>
      </c>
      <c r="E180" s="4">
        <f t="shared" si="12"/>
        <v>2220.14</v>
      </c>
      <c r="F180" s="4">
        <f t="shared" si="13"/>
        <v>1500.1369598276506</v>
      </c>
      <c r="G180" s="4">
        <f t="shared" si="14"/>
        <v>461833.55986947229</v>
      </c>
    </row>
    <row r="181" spans="2:7">
      <c r="B181" s="27">
        <v>172</v>
      </c>
      <c r="C181" s="4">
        <f t="shared" si="10"/>
        <v>461833.55986947229</v>
      </c>
      <c r="D181" s="4">
        <f t="shared" si="11"/>
        <v>3720.2769598276504</v>
      </c>
      <c r="E181" s="4">
        <f t="shared" si="12"/>
        <v>2212.9499999999998</v>
      </c>
      <c r="F181" s="4">
        <f t="shared" si="13"/>
        <v>1507.3269598276506</v>
      </c>
      <c r="G181" s="4">
        <f t="shared" si="14"/>
        <v>460326.23290964466</v>
      </c>
    </row>
    <row r="182" spans="2:7">
      <c r="B182" s="27">
        <v>173</v>
      </c>
      <c r="C182" s="4">
        <f t="shared" si="10"/>
        <v>460326.23290964466</v>
      </c>
      <c r="D182" s="4">
        <f t="shared" si="11"/>
        <v>3720.2769598276504</v>
      </c>
      <c r="E182" s="4">
        <f t="shared" si="12"/>
        <v>2205.73</v>
      </c>
      <c r="F182" s="4">
        <f t="shared" si="13"/>
        <v>1514.5469598276504</v>
      </c>
      <c r="G182" s="4">
        <f t="shared" si="14"/>
        <v>458811.68594981701</v>
      </c>
    </row>
    <row r="183" spans="2:7">
      <c r="B183" s="27">
        <v>174</v>
      </c>
      <c r="C183" s="4">
        <f t="shared" si="10"/>
        <v>458811.68594981701</v>
      </c>
      <c r="D183" s="4">
        <f t="shared" si="11"/>
        <v>3720.2769598276504</v>
      </c>
      <c r="E183" s="4">
        <f t="shared" si="12"/>
        <v>2198.4699999999998</v>
      </c>
      <c r="F183" s="4">
        <f t="shared" si="13"/>
        <v>1521.8069598276506</v>
      </c>
      <c r="G183" s="4">
        <f t="shared" si="14"/>
        <v>457289.87898998935</v>
      </c>
    </row>
    <row r="184" spans="2:7">
      <c r="B184" s="27">
        <v>175</v>
      </c>
      <c r="C184" s="4">
        <f t="shared" si="10"/>
        <v>457289.87898998935</v>
      </c>
      <c r="D184" s="4">
        <f t="shared" si="11"/>
        <v>3720.2769598276504</v>
      </c>
      <c r="E184" s="4">
        <f t="shared" si="12"/>
        <v>2191.1799999999998</v>
      </c>
      <c r="F184" s="4">
        <f t="shared" si="13"/>
        <v>1529.0969598276506</v>
      </c>
      <c r="G184" s="4">
        <f t="shared" si="14"/>
        <v>455760.7820301617</v>
      </c>
    </row>
    <row r="185" spans="2:7">
      <c r="B185" s="27">
        <v>176</v>
      </c>
      <c r="C185" s="4">
        <f t="shared" si="10"/>
        <v>455760.7820301617</v>
      </c>
      <c r="D185" s="4">
        <f t="shared" si="11"/>
        <v>3720.2769598276504</v>
      </c>
      <c r="E185" s="4">
        <f t="shared" si="12"/>
        <v>2183.85</v>
      </c>
      <c r="F185" s="4">
        <f t="shared" si="13"/>
        <v>1536.4269598276505</v>
      </c>
      <c r="G185" s="4">
        <f t="shared" si="14"/>
        <v>454224.35507033404</v>
      </c>
    </row>
    <row r="186" spans="2:7">
      <c r="B186" s="27">
        <v>177</v>
      </c>
      <c r="C186" s="4">
        <f t="shared" si="10"/>
        <v>454224.35507033404</v>
      </c>
      <c r="D186" s="4">
        <f t="shared" si="11"/>
        <v>3720.2769598276504</v>
      </c>
      <c r="E186" s="4">
        <f t="shared" si="12"/>
        <v>2176.4899999999998</v>
      </c>
      <c r="F186" s="4">
        <f t="shared" si="13"/>
        <v>1543.7869598276507</v>
      </c>
      <c r="G186" s="4">
        <f t="shared" si="14"/>
        <v>452680.5681105064</v>
      </c>
    </row>
    <row r="187" spans="2:7">
      <c r="B187" s="27">
        <v>178</v>
      </c>
      <c r="C187" s="4">
        <f t="shared" si="10"/>
        <v>452680.5681105064</v>
      </c>
      <c r="D187" s="4">
        <f t="shared" si="11"/>
        <v>3720.2769598276504</v>
      </c>
      <c r="E187" s="4">
        <f t="shared" si="12"/>
        <v>2169.09</v>
      </c>
      <c r="F187" s="4">
        <f t="shared" si="13"/>
        <v>1551.1869598276503</v>
      </c>
      <c r="G187" s="4">
        <f t="shared" si="14"/>
        <v>451129.38115067873</v>
      </c>
    </row>
    <row r="188" spans="2:7">
      <c r="B188" s="27">
        <v>179</v>
      </c>
      <c r="C188" s="4">
        <f t="shared" si="10"/>
        <v>451129.38115067873</v>
      </c>
      <c r="D188" s="4">
        <f t="shared" si="11"/>
        <v>3720.2769598276504</v>
      </c>
      <c r="E188" s="4">
        <f t="shared" si="12"/>
        <v>2161.66</v>
      </c>
      <c r="F188" s="4">
        <f t="shared" si="13"/>
        <v>1558.6169598276506</v>
      </c>
      <c r="G188" s="4">
        <f t="shared" si="14"/>
        <v>449570.76419085107</v>
      </c>
    </row>
    <row r="189" spans="2:7">
      <c r="B189" s="27">
        <v>180</v>
      </c>
      <c r="C189" s="4">
        <f t="shared" si="10"/>
        <v>449570.76419085107</v>
      </c>
      <c r="D189" s="4">
        <f t="shared" si="11"/>
        <v>3720.2769598276504</v>
      </c>
      <c r="E189" s="4">
        <f t="shared" si="12"/>
        <v>2154.19</v>
      </c>
      <c r="F189" s="4">
        <f t="shared" si="13"/>
        <v>1566.0869598276504</v>
      </c>
      <c r="G189" s="4">
        <f t="shared" si="14"/>
        <v>448004.67723102344</v>
      </c>
    </row>
    <row r="190" spans="2:7">
      <c r="B190" s="27">
        <v>181</v>
      </c>
      <c r="C190" s="4">
        <f t="shared" si="10"/>
        <v>448004.67723102344</v>
      </c>
      <c r="D190" s="4">
        <f t="shared" si="11"/>
        <v>3720.2769598276504</v>
      </c>
      <c r="E190" s="4">
        <f t="shared" si="12"/>
        <v>2146.69</v>
      </c>
      <c r="F190" s="4">
        <f t="shared" si="13"/>
        <v>1573.5869598276504</v>
      </c>
      <c r="G190" s="4">
        <f t="shared" si="14"/>
        <v>446431.0902711958</v>
      </c>
    </row>
    <row r="191" spans="2:7">
      <c r="B191" s="27">
        <v>182</v>
      </c>
      <c r="C191" s="4">
        <f t="shared" si="10"/>
        <v>446431.0902711958</v>
      </c>
      <c r="D191" s="4">
        <f t="shared" si="11"/>
        <v>3720.2769598276504</v>
      </c>
      <c r="E191" s="4">
        <f t="shared" si="12"/>
        <v>2139.15</v>
      </c>
      <c r="F191" s="4">
        <f t="shared" si="13"/>
        <v>1581.1269598276504</v>
      </c>
      <c r="G191" s="4">
        <f t="shared" si="14"/>
        <v>444849.96331136813</v>
      </c>
    </row>
    <row r="192" spans="2:7">
      <c r="B192" s="27">
        <v>183</v>
      </c>
      <c r="C192" s="4">
        <f t="shared" si="10"/>
        <v>444849.96331136813</v>
      </c>
      <c r="D192" s="4">
        <f t="shared" si="11"/>
        <v>3720.2769598276504</v>
      </c>
      <c r="E192" s="4">
        <f t="shared" si="12"/>
        <v>2131.5700000000002</v>
      </c>
      <c r="F192" s="4">
        <f t="shared" si="13"/>
        <v>1588.7069598276503</v>
      </c>
      <c r="G192" s="4">
        <f t="shared" si="14"/>
        <v>443261.25635154051</v>
      </c>
    </row>
    <row r="193" spans="2:7">
      <c r="B193" s="27">
        <v>184</v>
      </c>
      <c r="C193" s="4">
        <f t="shared" si="10"/>
        <v>443261.25635154051</v>
      </c>
      <c r="D193" s="4">
        <f t="shared" si="11"/>
        <v>3720.2769598276504</v>
      </c>
      <c r="E193" s="4">
        <f t="shared" si="12"/>
        <v>2123.96</v>
      </c>
      <c r="F193" s="4">
        <f t="shared" si="13"/>
        <v>1596.3169598276504</v>
      </c>
      <c r="G193" s="4">
        <f t="shared" si="14"/>
        <v>441664.93939171283</v>
      </c>
    </row>
    <row r="194" spans="2:7">
      <c r="B194" s="27">
        <v>185</v>
      </c>
      <c r="C194" s="4">
        <f t="shared" si="10"/>
        <v>441664.93939171283</v>
      </c>
      <c r="D194" s="4">
        <f t="shared" si="11"/>
        <v>3720.2769598276504</v>
      </c>
      <c r="E194" s="4">
        <f t="shared" si="12"/>
        <v>2116.31</v>
      </c>
      <c r="F194" s="4">
        <f t="shared" si="13"/>
        <v>1603.9669598276505</v>
      </c>
      <c r="G194" s="4">
        <f t="shared" si="14"/>
        <v>440060.97243188519</v>
      </c>
    </row>
    <row r="195" spans="2:7">
      <c r="B195" s="27">
        <v>186</v>
      </c>
      <c r="C195" s="4">
        <f t="shared" si="10"/>
        <v>440060.97243188519</v>
      </c>
      <c r="D195" s="4">
        <f t="shared" si="11"/>
        <v>3720.2769598276504</v>
      </c>
      <c r="E195" s="4">
        <f t="shared" si="12"/>
        <v>2108.63</v>
      </c>
      <c r="F195" s="4">
        <f t="shared" si="13"/>
        <v>1611.6469598276503</v>
      </c>
      <c r="G195" s="4">
        <f t="shared" si="14"/>
        <v>438449.32547205756</v>
      </c>
    </row>
    <row r="196" spans="2:7">
      <c r="B196" s="27">
        <v>187</v>
      </c>
      <c r="C196" s="4">
        <f t="shared" si="10"/>
        <v>438449.32547205756</v>
      </c>
      <c r="D196" s="4">
        <f t="shared" si="11"/>
        <v>3720.2769598276504</v>
      </c>
      <c r="E196" s="4">
        <f t="shared" si="12"/>
        <v>2100.9</v>
      </c>
      <c r="F196" s="4">
        <f t="shared" si="13"/>
        <v>1619.3769598276504</v>
      </c>
      <c r="G196" s="4">
        <f t="shared" si="14"/>
        <v>436829.94851222989</v>
      </c>
    </row>
    <row r="197" spans="2:7">
      <c r="B197" s="27">
        <v>188</v>
      </c>
      <c r="C197" s="4">
        <f t="shared" si="10"/>
        <v>436829.94851222989</v>
      </c>
      <c r="D197" s="4">
        <f t="shared" si="11"/>
        <v>3720.2769598276504</v>
      </c>
      <c r="E197" s="4">
        <f t="shared" si="12"/>
        <v>2093.14</v>
      </c>
      <c r="F197" s="4">
        <f t="shared" si="13"/>
        <v>1627.1369598276506</v>
      </c>
      <c r="G197" s="4">
        <f t="shared" si="14"/>
        <v>435202.81155240221</v>
      </c>
    </row>
    <row r="198" spans="2:7">
      <c r="B198" s="27">
        <v>189</v>
      </c>
      <c r="C198" s="4">
        <f t="shared" si="10"/>
        <v>435202.81155240221</v>
      </c>
      <c r="D198" s="4">
        <f t="shared" si="11"/>
        <v>3720.2769598276504</v>
      </c>
      <c r="E198" s="4">
        <f t="shared" si="12"/>
        <v>2085.35</v>
      </c>
      <c r="F198" s="4">
        <f t="shared" si="13"/>
        <v>1634.9269598276505</v>
      </c>
      <c r="G198" s="4">
        <f t="shared" si="14"/>
        <v>433567.88459257456</v>
      </c>
    </row>
    <row r="199" spans="2:7">
      <c r="B199" s="27">
        <v>190</v>
      </c>
      <c r="C199" s="4">
        <f t="shared" si="10"/>
        <v>433567.88459257456</v>
      </c>
      <c r="D199" s="4">
        <f t="shared" si="11"/>
        <v>3720.2769598276504</v>
      </c>
      <c r="E199" s="4">
        <f t="shared" si="12"/>
        <v>2077.5100000000002</v>
      </c>
      <c r="F199" s="4">
        <f t="shared" si="13"/>
        <v>1642.7669598276502</v>
      </c>
      <c r="G199" s="4">
        <f t="shared" si="14"/>
        <v>431925.11763274693</v>
      </c>
    </row>
    <row r="200" spans="2:7">
      <c r="B200" s="27">
        <v>191</v>
      </c>
      <c r="C200" s="4">
        <f t="shared" si="10"/>
        <v>431925.11763274693</v>
      </c>
      <c r="D200" s="4">
        <f t="shared" si="11"/>
        <v>3720.2769598276504</v>
      </c>
      <c r="E200" s="4">
        <f t="shared" si="12"/>
        <v>2069.64</v>
      </c>
      <c r="F200" s="4">
        <f t="shared" si="13"/>
        <v>1650.6369598276506</v>
      </c>
      <c r="G200" s="4">
        <f t="shared" si="14"/>
        <v>430274.48067291931</v>
      </c>
    </row>
    <row r="201" spans="2:7">
      <c r="B201" s="27">
        <v>192</v>
      </c>
      <c r="C201" s="4">
        <f t="shared" si="10"/>
        <v>430274.48067291931</v>
      </c>
      <c r="D201" s="4">
        <f t="shared" si="11"/>
        <v>3720.2769598276504</v>
      </c>
      <c r="E201" s="4">
        <f t="shared" si="12"/>
        <v>2061.73</v>
      </c>
      <c r="F201" s="4">
        <f t="shared" si="13"/>
        <v>1658.5469598276504</v>
      </c>
      <c r="G201" s="4">
        <f t="shared" si="14"/>
        <v>428615.93371309165</v>
      </c>
    </row>
    <row r="202" spans="2:7">
      <c r="B202" s="27">
        <v>193</v>
      </c>
      <c r="C202" s="4">
        <f t="shared" si="10"/>
        <v>428615.93371309165</v>
      </c>
      <c r="D202" s="4">
        <f t="shared" si="11"/>
        <v>3720.2769598276504</v>
      </c>
      <c r="E202" s="4">
        <f t="shared" si="12"/>
        <v>2053.7800000000002</v>
      </c>
      <c r="F202" s="4">
        <f t="shared" si="13"/>
        <v>1666.4969598276502</v>
      </c>
      <c r="G202" s="4">
        <f t="shared" si="14"/>
        <v>426949.43675326399</v>
      </c>
    </row>
    <row r="203" spans="2:7">
      <c r="B203" s="27">
        <v>194</v>
      </c>
      <c r="C203" s="4">
        <f t="shared" si="10"/>
        <v>426949.43675326399</v>
      </c>
      <c r="D203" s="4">
        <f t="shared" si="11"/>
        <v>3720.2769598276504</v>
      </c>
      <c r="E203" s="4">
        <f t="shared" si="12"/>
        <v>2045.8</v>
      </c>
      <c r="F203" s="4">
        <f t="shared" si="13"/>
        <v>1674.4769598276505</v>
      </c>
      <c r="G203" s="4">
        <f t="shared" si="14"/>
        <v>425274.95979343634</v>
      </c>
    </row>
    <row r="204" spans="2:7">
      <c r="B204" s="27">
        <v>195</v>
      </c>
      <c r="C204" s="4">
        <f t="shared" ref="C204:C267" si="15">G203</f>
        <v>425274.95979343634</v>
      </c>
      <c r="D204" s="4">
        <f t="shared" ref="D204:D267" si="16">$C$6</f>
        <v>3720.2769598276504</v>
      </c>
      <c r="E204" s="4">
        <f t="shared" ref="E204:E267" si="17">ROUND(C204*$C$5,2)</f>
        <v>2037.78</v>
      </c>
      <c r="F204" s="4">
        <f t="shared" ref="F204:F267" si="18">D204-E204</f>
        <v>1682.4969598276505</v>
      </c>
      <c r="G204" s="4">
        <f t="shared" ref="G204:G267" si="19">C204-F204</f>
        <v>423592.46283360868</v>
      </c>
    </row>
    <row r="205" spans="2:7">
      <c r="B205" s="27">
        <v>196</v>
      </c>
      <c r="C205" s="4">
        <f t="shared" si="15"/>
        <v>423592.46283360868</v>
      </c>
      <c r="D205" s="4">
        <f t="shared" si="16"/>
        <v>3720.2769598276504</v>
      </c>
      <c r="E205" s="4">
        <f t="shared" si="17"/>
        <v>2029.71</v>
      </c>
      <c r="F205" s="4">
        <f t="shared" si="18"/>
        <v>1690.5669598276504</v>
      </c>
      <c r="G205" s="4">
        <f t="shared" si="19"/>
        <v>421901.895873781</v>
      </c>
    </row>
    <row r="206" spans="2:7">
      <c r="B206" s="27">
        <v>197</v>
      </c>
      <c r="C206" s="4">
        <f t="shared" si="15"/>
        <v>421901.895873781</v>
      </c>
      <c r="D206" s="4">
        <f t="shared" si="16"/>
        <v>3720.2769598276504</v>
      </c>
      <c r="E206" s="4">
        <f t="shared" si="17"/>
        <v>2021.61</v>
      </c>
      <c r="F206" s="4">
        <f t="shared" si="18"/>
        <v>1698.6669598276505</v>
      </c>
      <c r="G206" s="4">
        <f t="shared" si="19"/>
        <v>420203.22891395335</v>
      </c>
    </row>
    <row r="207" spans="2:7">
      <c r="B207" s="27">
        <v>198</v>
      </c>
      <c r="C207" s="4">
        <f t="shared" si="15"/>
        <v>420203.22891395335</v>
      </c>
      <c r="D207" s="4">
        <f t="shared" si="16"/>
        <v>3720.2769598276504</v>
      </c>
      <c r="E207" s="4">
        <f t="shared" si="17"/>
        <v>2013.47</v>
      </c>
      <c r="F207" s="4">
        <f t="shared" si="18"/>
        <v>1706.8069598276504</v>
      </c>
      <c r="G207" s="4">
        <f t="shared" si="19"/>
        <v>418496.42195412569</v>
      </c>
    </row>
    <row r="208" spans="2:7">
      <c r="B208" s="27">
        <v>199</v>
      </c>
      <c r="C208" s="4">
        <f t="shared" si="15"/>
        <v>418496.42195412569</v>
      </c>
      <c r="D208" s="4">
        <f t="shared" si="16"/>
        <v>3720.2769598276504</v>
      </c>
      <c r="E208" s="4">
        <f t="shared" si="17"/>
        <v>2005.3</v>
      </c>
      <c r="F208" s="4">
        <f t="shared" si="18"/>
        <v>1714.9769598276505</v>
      </c>
      <c r="G208" s="4">
        <f t="shared" si="19"/>
        <v>416781.44499429804</v>
      </c>
    </row>
    <row r="209" spans="2:7">
      <c r="B209" s="27">
        <v>200</v>
      </c>
      <c r="C209" s="4">
        <f t="shared" si="15"/>
        <v>416781.44499429804</v>
      </c>
      <c r="D209" s="4">
        <f t="shared" si="16"/>
        <v>3720.2769598276504</v>
      </c>
      <c r="E209" s="4">
        <f t="shared" si="17"/>
        <v>1997.08</v>
      </c>
      <c r="F209" s="4">
        <f t="shared" si="18"/>
        <v>1723.1969598276505</v>
      </c>
      <c r="G209" s="4">
        <f t="shared" si="19"/>
        <v>415058.24803447037</v>
      </c>
    </row>
    <row r="210" spans="2:7">
      <c r="B210" s="27">
        <v>201</v>
      </c>
      <c r="C210" s="4">
        <f t="shared" si="15"/>
        <v>415058.24803447037</v>
      </c>
      <c r="D210" s="4">
        <f t="shared" si="16"/>
        <v>3720.2769598276504</v>
      </c>
      <c r="E210" s="4">
        <f t="shared" si="17"/>
        <v>1988.82</v>
      </c>
      <c r="F210" s="4">
        <f t="shared" si="18"/>
        <v>1731.4569598276505</v>
      </c>
      <c r="G210" s="4">
        <f t="shared" si="19"/>
        <v>413326.79107464274</v>
      </c>
    </row>
    <row r="211" spans="2:7">
      <c r="B211" s="27">
        <v>202</v>
      </c>
      <c r="C211" s="4">
        <f t="shared" si="15"/>
        <v>413326.79107464274</v>
      </c>
      <c r="D211" s="4">
        <f t="shared" si="16"/>
        <v>3720.2769598276504</v>
      </c>
      <c r="E211" s="4">
        <f t="shared" si="17"/>
        <v>1980.52</v>
      </c>
      <c r="F211" s="4">
        <f t="shared" si="18"/>
        <v>1739.7569598276505</v>
      </c>
      <c r="G211" s="4">
        <f t="shared" si="19"/>
        <v>411587.03411481506</v>
      </c>
    </row>
    <row r="212" spans="2:7">
      <c r="B212" s="27">
        <v>203</v>
      </c>
      <c r="C212" s="4">
        <f t="shared" si="15"/>
        <v>411587.03411481506</v>
      </c>
      <c r="D212" s="4">
        <f t="shared" si="16"/>
        <v>3720.2769598276504</v>
      </c>
      <c r="E212" s="4">
        <f t="shared" si="17"/>
        <v>1972.19</v>
      </c>
      <c r="F212" s="4">
        <f t="shared" si="18"/>
        <v>1748.0869598276504</v>
      </c>
      <c r="G212" s="4">
        <f t="shared" si="19"/>
        <v>409838.94715498743</v>
      </c>
    </row>
    <row r="213" spans="2:7">
      <c r="B213" s="27">
        <v>204</v>
      </c>
      <c r="C213" s="4">
        <f t="shared" si="15"/>
        <v>409838.94715498743</v>
      </c>
      <c r="D213" s="4">
        <f t="shared" si="16"/>
        <v>3720.2769598276504</v>
      </c>
      <c r="E213" s="4">
        <f t="shared" si="17"/>
        <v>1963.81</v>
      </c>
      <c r="F213" s="4">
        <f t="shared" si="18"/>
        <v>1756.4669598276505</v>
      </c>
      <c r="G213" s="4">
        <f t="shared" si="19"/>
        <v>408082.48019515979</v>
      </c>
    </row>
    <row r="214" spans="2:7">
      <c r="B214" s="27">
        <v>205</v>
      </c>
      <c r="C214" s="4">
        <f t="shared" si="15"/>
        <v>408082.48019515979</v>
      </c>
      <c r="D214" s="4">
        <f t="shared" si="16"/>
        <v>3720.2769598276504</v>
      </c>
      <c r="E214" s="4">
        <f t="shared" si="17"/>
        <v>1955.4</v>
      </c>
      <c r="F214" s="4">
        <f t="shared" si="18"/>
        <v>1764.8769598276504</v>
      </c>
      <c r="G214" s="4">
        <f t="shared" si="19"/>
        <v>406317.60323533212</v>
      </c>
    </row>
    <row r="215" spans="2:7">
      <c r="B215" s="27">
        <v>206</v>
      </c>
      <c r="C215" s="4">
        <f t="shared" si="15"/>
        <v>406317.60323533212</v>
      </c>
      <c r="D215" s="4">
        <f t="shared" si="16"/>
        <v>3720.2769598276504</v>
      </c>
      <c r="E215" s="4">
        <f t="shared" si="17"/>
        <v>1946.94</v>
      </c>
      <c r="F215" s="4">
        <f t="shared" si="18"/>
        <v>1773.3369598276504</v>
      </c>
      <c r="G215" s="4">
        <f t="shared" si="19"/>
        <v>404544.26627550449</v>
      </c>
    </row>
    <row r="216" spans="2:7">
      <c r="B216" s="27">
        <v>207</v>
      </c>
      <c r="C216" s="4">
        <f t="shared" si="15"/>
        <v>404544.26627550449</v>
      </c>
      <c r="D216" s="4">
        <f t="shared" si="16"/>
        <v>3720.2769598276504</v>
      </c>
      <c r="E216" s="4">
        <f t="shared" si="17"/>
        <v>1938.44</v>
      </c>
      <c r="F216" s="4">
        <f t="shared" si="18"/>
        <v>1781.8369598276504</v>
      </c>
      <c r="G216" s="4">
        <f t="shared" si="19"/>
        <v>402762.42931567685</v>
      </c>
    </row>
    <row r="217" spans="2:7">
      <c r="B217" s="27">
        <v>208</v>
      </c>
      <c r="C217" s="4">
        <f t="shared" si="15"/>
        <v>402762.42931567685</v>
      </c>
      <c r="D217" s="4">
        <f t="shared" si="16"/>
        <v>3720.2769598276504</v>
      </c>
      <c r="E217" s="4">
        <f t="shared" si="17"/>
        <v>1929.9</v>
      </c>
      <c r="F217" s="4">
        <f t="shared" si="18"/>
        <v>1790.3769598276504</v>
      </c>
      <c r="G217" s="4">
        <f t="shared" si="19"/>
        <v>400972.05235584918</v>
      </c>
    </row>
    <row r="218" spans="2:7">
      <c r="B218" s="27">
        <v>209</v>
      </c>
      <c r="C218" s="4">
        <f t="shared" si="15"/>
        <v>400972.05235584918</v>
      </c>
      <c r="D218" s="4">
        <f t="shared" si="16"/>
        <v>3720.2769598276504</v>
      </c>
      <c r="E218" s="4">
        <f t="shared" si="17"/>
        <v>1921.32</v>
      </c>
      <c r="F218" s="4">
        <f t="shared" si="18"/>
        <v>1798.9569598276505</v>
      </c>
      <c r="G218" s="4">
        <f t="shared" si="19"/>
        <v>399173.09539602156</v>
      </c>
    </row>
    <row r="219" spans="2:7">
      <c r="B219" s="27">
        <v>210</v>
      </c>
      <c r="C219" s="4">
        <f t="shared" si="15"/>
        <v>399173.09539602156</v>
      </c>
      <c r="D219" s="4">
        <f t="shared" si="16"/>
        <v>3720.2769598276504</v>
      </c>
      <c r="E219" s="4">
        <f t="shared" si="17"/>
        <v>1912.7</v>
      </c>
      <c r="F219" s="4">
        <f t="shared" si="18"/>
        <v>1807.5769598276504</v>
      </c>
      <c r="G219" s="4">
        <f t="shared" si="19"/>
        <v>397365.51843619393</v>
      </c>
    </row>
    <row r="220" spans="2:7">
      <c r="B220" s="27">
        <v>211</v>
      </c>
      <c r="C220" s="4">
        <f t="shared" si="15"/>
        <v>397365.51843619393</v>
      </c>
      <c r="D220" s="4">
        <f t="shared" si="16"/>
        <v>3720.2769598276504</v>
      </c>
      <c r="E220" s="4">
        <f t="shared" si="17"/>
        <v>1904.04</v>
      </c>
      <c r="F220" s="4">
        <f t="shared" si="18"/>
        <v>1816.2369598276505</v>
      </c>
      <c r="G220" s="4">
        <f t="shared" si="19"/>
        <v>395549.28147636628</v>
      </c>
    </row>
    <row r="221" spans="2:7">
      <c r="B221" s="27">
        <v>212</v>
      </c>
      <c r="C221" s="4">
        <f t="shared" si="15"/>
        <v>395549.28147636628</v>
      </c>
      <c r="D221" s="4">
        <f t="shared" si="16"/>
        <v>3720.2769598276504</v>
      </c>
      <c r="E221" s="4">
        <f t="shared" si="17"/>
        <v>1895.34</v>
      </c>
      <c r="F221" s="4">
        <f t="shared" si="18"/>
        <v>1824.9369598276505</v>
      </c>
      <c r="G221" s="4">
        <f t="shared" si="19"/>
        <v>393724.34451653861</v>
      </c>
    </row>
    <row r="222" spans="2:7">
      <c r="B222" s="27">
        <v>213</v>
      </c>
      <c r="C222" s="4">
        <f t="shared" si="15"/>
        <v>393724.34451653861</v>
      </c>
      <c r="D222" s="4">
        <f t="shared" si="16"/>
        <v>3720.2769598276504</v>
      </c>
      <c r="E222" s="4">
        <f t="shared" si="17"/>
        <v>1886.6</v>
      </c>
      <c r="F222" s="4">
        <f t="shared" si="18"/>
        <v>1833.6769598276505</v>
      </c>
      <c r="G222" s="4">
        <f t="shared" si="19"/>
        <v>391890.66755671095</v>
      </c>
    </row>
    <row r="223" spans="2:7">
      <c r="B223" s="27">
        <v>214</v>
      </c>
      <c r="C223" s="4">
        <f t="shared" si="15"/>
        <v>391890.66755671095</v>
      </c>
      <c r="D223" s="4">
        <f t="shared" si="16"/>
        <v>3720.2769598276504</v>
      </c>
      <c r="E223" s="4">
        <f t="shared" si="17"/>
        <v>1877.81</v>
      </c>
      <c r="F223" s="4">
        <f t="shared" si="18"/>
        <v>1842.4669598276505</v>
      </c>
      <c r="G223" s="4">
        <f t="shared" si="19"/>
        <v>390048.20059688331</v>
      </c>
    </row>
    <row r="224" spans="2:7">
      <c r="B224" s="27">
        <v>215</v>
      </c>
      <c r="C224" s="4">
        <f t="shared" si="15"/>
        <v>390048.20059688331</v>
      </c>
      <c r="D224" s="4">
        <f t="shared" si="16"/>
        <v>3720.2769598276504</v>
      </c>
      <c r="E224" s="4">
        <f t="shared" si="17"/>
        <v>1868.98</v>
      </c>
      <c r="F224" s="4">
        <f t="shared" si="18"/>
        <v>1851.2969598276504</v>
      </c>
      <c r="G224" s="4">
        <f t="shared" si="19"/>
        <v>388196.90363705566</v>
      </c>
    </row>
    <row r="225" spans="2:7">
      <c r="B225" s="27">
        <v>216</v>
      </c>
      <c r="C225" s="4">
        <f t="shared" si="15"/>
        <v>388196.90363705566</v>
      </c>
      <c r="D225" s="4">
        <f t="shared" si="16"/>
        <v>3720.2769598276504</v>
      </c>
      <c r="E225" s="4">
        <f t="shared" si="17"/>
        <v>1860.11</v>
      </c>
      <c r="F225" s="4">
        <f t="shared" si="18"/>
        <v>1860.1669598276505</v>
      </c>
      <c r="G225" s="4">
        <f t="shared" si="19"/>
        <v>386336.73667722801</v>
      </c>
    </row>
    <row r="226" spans="2:7">
      <c r="B226" s="27">
        <v>217</v>
      </c>
      <c r="C226" s="4">
        <f t="shared" si="15"/>
        <v>386336.73667722801</v>
      </c>
      <c r="D226" s="4">
        <f t="shared" si="16"/>
        <v>3720.2769598276504</v>
      </c>
      <c r="E226" s="4">
        <f t="shared" si="17"/>
        <v>1851.2</v>
      </c>
      <c r="F226" s="4">
        <f t="shared" si="18"/>
        <v>1869.0769598276504</v>
      </c>
      <c r="G226" s="4">
        <f t="shared" si="19"/>
        <v>384467.65971740038</v>
      </c>
    </row>
    <row r="227" spans="2:7">
      <c r="B227" s="27">
        <v>218</v>
      </c>
      <c r="C227" s="4">
        <f t="shared" si="15"/>
        <v>384467.65971740038</v>
      </c>
      <c r="D227" s="4">
        <f t="shared" si="16"/>
        <v>3720.2769598276504</v>
      </c>
      <c r="E227" s="4">
        <f t="shared" si="17"/>
        <v>1842.24</v>
      </c>
      <c r="F227" s="4">
        <f t="shared" si="18"/>
        <v>1878.0369598276504</v>
      </c>
      <c r="G227" s="4">
        <f t="shared" si="19"/>
        <v>382589.62275757274</v>
      </c>
    </row>
    <row r="228" spans="2:7">
      <c r="B228" s="27">
        <v>219</v>
      </c>
      <c r="C228" s="4">
        <f t="shared" si="15"/>
        <v>382589.62275757274</v>
      </c>
      <c r="D228" s="4">
        <f t="shared" si="16"/>
        <v>3720.2769598276504</v>
      </c>
      <c r="E228" s="4">
        <f t="shared" si="17"/>
        <v>1833.24</v>
      </c>
      <c r="F228" s="4">
        <f t="shared" si="18"/>
        <v>1887.0369598276504</v>
      </c>
      <c r="G228" s="4">
        <f t="shared" si="19"/>
        <v>380702.58579774509</v>
      </c>
    </row>
    <row r="229" spans="2:7">
      <c r="B229" s="27">
        <v>220</v>
      </c>
      <c r="C229" s="4">
        <f t="shared" si="15"/>
        <v>380702.58579774509</v>
      </c>
      <c r="D229" s="4">
        <f t="shared" si="16"/>
        <v>3720.2769598276504</v>
      </c>
      <c r="E229" s="4">
        <f t="shared" si="17"/>
        <v>1824.2</v>
      </c>
      <c r="F229" s="4">
        <f t="shared" si="18"/>
        <v>1896.0769598276504</v>
      </c>
      <c r="G229" s="4">
        <f t="shared" si="19"/>
        <v>378806.50883791747</v>
      </c>
    </row>
    <row r="230" spans="2:7">
      <c r="B230" s="27">
        <v>221</v>
      </c>
      <c r="C230" s="4">
        <f t="shared" si="15"/>
        <v>378806.50883791747</v>
      </c>
      <c r="D230" s="4">
        <f t="shared" si="16"/>
        <v>3720.2769598276504</v>
      </c>
      <c r="E230" s="4">
        <f t="shared" si="17"/>
        <v>1815.11</v>
      </c>
      <c r="F230" s="4">
        <f t="shared" si="18"/>
        <v>1905.1669598276505</v>
      </c>
      <c r="G230" s="4">
        <f t="shared" si="19"/>
        <v>376901.34187808982</v>
      </c>
    </row>
    <row r="231" spans="2:7">
      <c r="B231" s="27">
        <v>222</v>
      </c>
      <c r="C231" s="4">
        <f t="shared" si="15"/>
        <v>376901.34187808982</v>
      </c>
      <c r="D231" s="4">
        <f t="shared" si="16"/>
        <v>3720.2769598276504</v>
      </c>
      <c r="E231" s="4">
        <f t="shared" si="17"/>
        <v>1805.99</v>
      </c>
      <c r="F231" s="4">
        <f t="shared" si="18"/>
        <v>1914.2869598276504</v>
      </c>
      <c r="G231" s="4">
        <f t="shared" si="19"/>
        <v>374987.05491826218</v>
      </c>
    </row>
    <row r="232" spans="2:7">
      <c r="B232" s="27">
        <v>223</v>
      </c>
      <c r="C232" s="4">
        <f t="shared" si="15"/>
        <v>374987.05491826218</v>
      </c>
      <c r="D232" s="4">
        <f t="shared" si="16"/>
        <v>3720.2769598276504</v>
      </c>
      <c r="E232" s="4">
        <f t="shared" si="17"/>
        <v>1796.81</v>
      </c>
      <c r="F232" s="4">
        <f t="shared" si="18"/>
        <v>1923.4669598276505</v>
      </c>
      <c r="G232" s="4">
        <f t="shared" si="19"/>
        <v>373063.58795843454</v>
      </c>
    </row>
    <row r="233" spans="2:7">
      <c r="B233" s="27">
        <v>224</v>
      </c>
      <c r="C233" s="4">
        <f t="shared" si="15"/>
        <v>373063.58795843454</v>
      </c>
      <c r="D233" s="4">
        <f t="shared" si="16"/>
        <v>3720.2769598276504</v>
      </c>
      <c r="E233" s="4">
        <f t="shared" si="17"/>
        <v>1787.6</v>
      </c>
      <c r="F233" s="4">
        <f t="shared" si="18"/>
        <v>1932.6769598276505</v>
      </c>
      <c r="G233" s="4">
        <f t="shared" si="19"/>
        <v>371130.91099860688</v>
      </c>
    </row>
    <row r="234" spans="2:7">
      <c r="B234" s="27">
        <v>225</v>
      </c>
      <c r="C234" s="4">
        <f t="shared" si="15"/>
        <v>371130.91099860688</v>
      </c>
      <c r="D234" s="4">
        <f t="shared" si="16"/>
        <v>3720.2769598276504</v>
      </c>
      <c r="E234" s="4">
        <f t="shared" si="17"/>
        <v>1778.34</v>
      </c>
      <c r="F234" s="4">
        <f t="shared" si="18"/>
        <v>1941.9369598276505</v>
      </c>
      <c r="G234" s="4">
        <f t="shared" si="19"/>
        <v>369188.97403877921</v>
      </c>
    </row>
    <row r="235" spans="2:7">
      <c r="B235" s="27">
        <v>226</v>
      </c>
      <c r="C235" s="4">
        <f t="shared" si="15"/>
        <v>369188.97403877921</v>
      </c>
      <c r="D235" s="4">
        <f t="shared" si="16"/>
        <v>3720.2769598276504</v>
      </c>
      <c r="E235" s="4">
        <f t="shared" si="17"/>
        <v>1769.03</v>
      </c>
      <c r="F235" s="4">
        <f t="shared" si="18"/>
        <v>1951.2469598276505</v>
      </c>
      <c r="G235" s="4">
        <f t="shared" si="19"/>
        <v>367237.72707895155</v>
      </c>
    </row>
    <row r="236" spans="2:7">
      <c r="B236" s="27">
        <v>227</v>
      </c>
      <c r="C236" s="4">
        <f t="shared" si="15"/>
        <v>367237.72707895155</v>
      </c>
      <c r="D236" s="4">
        <f t="shared" si="16"/>
        <v>3720.2769598276504</v>
      </c>
      <c r="E236" s="4">
        <f t="shared" si="17"/>
        <v>1759.68</v>
      </c>
      <c r="F236" s="4">
        <f t="shared" si="18"/>
        <v>1960.5969598276504</v>
      </c>
      <c r="G236" s="4">
        <f t="shared" si="19"/>
        <v>365277.1301191239</v>
      </c>
    </row>
    <row r="237" spans="2:7">
      <c r="B237" s="27">
        <v>228</v>
      </c>
      <c r="C237" s="4">
        <f t="shared" si="15"/>
        <v>365277.1301191239</v>
      </c>
      <c r="D237" s="4">
        <f t="shared" si="16"/>
        <v>3720.2769598276504</v>
      </c>
      <c r="E237" s="4">
        <f t="shared" si="17"/>
        <v>1750.29</v>
      </c>
      <c r="F237" s="4">
        <f t="shared" si="18"/>
        <v>1969.9869598276505</v>
      </c>
      <c r="G237" s="4">
        <f t="shared" si="19"/>
        <v>363307.14315929625</v>
      </c>
    </row>
    <row r="238" spans="2:7">
      <c r="B238" s="27">
        <v>229</v>
      </c>
      <c r="C238" s="4">
        <f t="shared" si="15"/>
        <v>363307.14315929625</v>
      </c>
      <c r="D238" s="4">
        <f t="shared" si="16"/>
        <v>3720.2769598276504</v>
      </c>
      <c r="E238" s="4">
        <f t="shared" si="17"/>
        <v>1740.85</v>
      </c>
      <c r="F238" s="4">
        <f t="shared" si="18"/>
        <v>1979.4269598276505</v>
      </c>
      <c r="G238" s="4">
        <f t="shared" si="19"/>
        <v>361327.71619946859</v>
      </c>
    </row>
    <row r="239" spans="2:7">
      <c r="B239" s="27">
        <v>230</v>
      </c>
      <c r="C239" s="4">
        <f t="shared" si="15"/>
        <v>361327.71619946859</v>
      </c>
      <c r="D239" s="4">
        <f t="shared" si="16"/>
        <v>3720.2769598276504</v>
      </c>
      <c r="E239" s="4">
        <f t="shared" si="17"/>
        <v>1731.36</v>
      </c>
      <c r="F239" s="4">
        <f t="shared" si="18"/>
        <v>1988.9169598276505</v>
      </c>
      <c r="G239" s="4">
        <f t="shared" si="19"/>
        <v>359338.79923964094</v>
      </c>
    </row>
    <row r="240" spans="2:7">
      <c r="B240" s="27">
        <v>231</v>
      </c>
      <c r="C240" s="4">
        <f t="shared" si="15"/>
        <v>359338.79923964094</v>
      </c>
      <c r="D240" s="4">
        <f t="shared" si="16"/>
        <v>3720.2769598276504</v>
      </c>
      <c r="E240" s="4">
        <f t="shared" si="17"/>
        <v>1721.83</v>
      </c>
      <c r="F240" s="4">
        <f t="shared" si="18"/>
        <v>1998.4469598276505</v>
      </c>
      <c r="G240" s="4">
        <f t="shared" si="19"/>
        <v>357340.35227981326</v>
      </c>
    </row>
    <row r="241" spans="2:7">
      <c r="B241" s="27">
        <v>232</v>
      </c>
      <c r="C241" s="4">
        <f t="shared" si="15"/>
        <v>357340.35227981326</v>
      </c>
      <c r="D241" s="4">
        <f t="shared" si="16"/>
        <v>3720.2769598276504</v>
      </c>
      <c r="E241" s="4">
        <f t="shared" si="17"/>
        <v>1712.26</v>
      </c>
      <c r="F241" s="4">
        <f t="shared" si="18"/>
        <v>2008.0169598276505</v>
      </c>
      <c r="G241" s="4">
        <f t="shared" si="19"/>
        <v>355332.33531998564</v>
      </c>
    </row>
    <row r="242" spans="2:7">
      <c r="B242" s="27">
        <v>233</v>
      </c>
      <c r="C242" s="4">
        <f t="shared" si="15"/>
        <v>355332.33531998564</v>
      </c>
      <c r="D242" s="4">
        <f t="shared" si="16"/>
        <v>3720.2769598276504</v>
      </c>
      <c r="E242" s="4">
        <f t="shared" si="17"/>
        <v>1702.63</v>
      </c>
      <c r="F242" s="4">
        <f t="shared" si="18"/>
        <v>2017.6469598276503</v>
      </c>
      <c r="G242" s="4">
        <f t="shared" si="19"/>
        <v>353314.688360158</v>
      </c>
    </row>
    <row r="243" spans="2:7">
      <c r="B243" s="27">
        <v>234</v>
      </c>
      <c r="C243" s="4">
        <f t="shared" si="15"/>
        <v>353314.688360158</v>
      </c>
      <c r="D243" s="4">
        <f t="shared" si="16"/>
        <v>3720.2769598276504</v>
      </c>
      <c r="E243" s="4">
        <f t="shared" si="17"/>
        <v>1692.97</v>
      </c>
      <c r="F243" s="4">
        <f t="shared" si="18"/>
        <v>2027.3069598276504</v>
      </c>
      <c r="G243" s="4">
        <f t="shared" si="19"/>
        <v>351287.38140033034</v>
      </c>
    </row>
    <row r="244" spans="2:7">
      <c r="B244" s="27">
        <v>235</v>
      </c>
      <c r="C244" s="4">
        <f t="shared" si="15"/>
        <v>351287.38140033034</v>
      </c>
      <c r="D244" s="4">
        <f t="shared" si="16"/>
        <v>3720.2769598276504</v>
      </c>
      <c r="E244" s="4">
        <f t="shared" si="17"/>
        <v>1683.25</v>
      </c>
      <c r="F244" s="4">
        <f t="shared" si="18"/>
        <v>2037.0269598276504</v>
      </c>
      <c r="G244" s="4">
        <f t="shared" si="19"/>
        <v>349250.35444050271</v>
      </c>
    </row>
    <row r="245" spans="2:7">
      <c r="B245" s="27">
        <v>236</v>
      </c>
      <c r="C245" s="4">
        <f t="shared" si="15"/>
        <v>349250.35444050271</v>
      </c>
      <c r="D245" s="4">
        <f t="shared" si="16"/>
        <v>3720.2769598276504</v>
      </c>
      <c r="E245" s="4">
        <f t="shared" si="17"/>
        <v>1673.49</v>
      </c>
      <c r="F245" s="4">
        <f t="shared" si="18"/>
        <v>2046.7869598276504</v>
      </c>
      <c r="G245" s="4">
        <f t="shared" si="19"/>
        <v>347203.56748067506</v>
      </c>
    </row>
    <row r="246" spans="2:7">
      <c r="B246" s="27">
        <v>237</v>
      </c>
      <c r="C246" s="4">
        <f t="shared" si="15"/>
        <v>347203.56748067506</v>
      </c>
      <c r="D246" s="4">
        <f t="shared" si="16"/>
        <v>3720.2769598276504</v>
      </c>
      <c r="E246" s="4">
        <f t="shared" si="17"/>
        <v>1663.68</v>
      </c>
      <c r="F246" s="4">
        <f t="shared" si="18"/>
        <v>2056.5969598276506</v>
      </c>
      <c r="G246" s="4">
        <f t="shared" si="19"/>
        <v>345146.97052084742</v>
      </c>
    </row>
    <row r="247" spans="2:7">
      <c r="B247" s="27">
        <v>238</v>
      </c>
      <c r="C247" s="4">
        <f t="shared" si="15"/>
        <v>345146.97052084742</v>
      </c>
      <c r="D247" s="4">
        <f t="shared" si="16"/>
        <v>3720.2769598276504</v>
      </c>
      <c r="E247" s="4">
        <f t="shared" si="17"/>
        <v>1653.83</v>
      </c>
      <c r="F247" s="4">
        <f t="shared" si="18"/>
        <v>2066.4469598276505</v>
      </c>
      <c r="G247" s="4">
        <f t="shared" si="19"/>
        <v>343080.52356101974</v>
      </c>
    </row>
    <row r="248" spans="2:7">
      <c r="B248" s="27">
        <v>239</v>
      </c>
      <c r="C248" s="4">
        <f t="shared" si="15"/>
        <v>343080.52356101974</v>
      </c>
      <c r="D248" s="4">
        <f t="shared" si="16"/>
        <v>3720.2769598276504</v>
      </c>
      <c r="E248" s="4">
        <f t="shared" si="17"/>
        <v>1643.93</v>
      </c>
      <c r="F248" s="4">
        <f t="shared" si="18"/>
        <v>2076.3469598276506</v>
      </c>
      <c r="G248" s="4">
        <f t="shared" si="19"/>
        <v>341004.1766011921</v>
      </c>
    </row>
    <row r="249" spans="2:7">
      <c r="B249" s="27">
        <v>240</v>
      </c>
      <c r="C249" s="4">
        <f t="shared" si="15"/>
        <v>341004.1766011921</v>
      </c>
      <c r="D249" s="4">
        <f t="shared" si="16"/>
        <v>3720.2769598276504</v>
      </c>
      <c r="E249" s="4">
        <f t="shared" si="17"/>
        <v>1633.98</v>
      </c>
      <c r="F249" s="4">
        <f t="shared" si="18"/>
        <v>2086.2969598276504</v>
      </c>
      <c r="G249" s="4">
        <f t="shared" si="19"/>
        <v>338917.87964136444</v>
      </c>
    </row>
    <row r="250" spans="2:7">
      <c r="B250" s="27">
        <v>241</v>
      </c>
      <c r="C250" s="4">
        <f t="shared" si="15"/>
        <v>338917.87964136444</v>
      </c>
      <c r="D250" s="4">
        <f t="shared" si="16"/>
        <v>3720.2769598276504</v>
      </c>
      <c r="E250" s="4">
        <f t="shared" si="17"/>
        <v>1623.98</v>
      </c>
      <c r="F250" s="4">
        <f t="shared" si="18"/>
        <v>2096.2969598276504</v>
      </c>
      <c r="G250" s="4">
        <f t="shared" si="19"/>
        <v>336821.58268153679</v>
      </c>
    </row>
    <row r="251" spans="2:7">
      <c r="B251" s="27">
        <v>242</v>
      </c>
      <c r="C251" s="4">
        <f t="shared" si="15"/>
        <v>336821.58268153679</v>
      </c>
      <c r="D251" s="4">
        <f t="shared" si="16"/>
        <v>3720.2769598276504</v>
      </c>
      <c r="E251" s="4">
        <f t="shared" si="17"/>
        <v>1613.94</v>
      </c>
      <c r="F251" s="4">
        <f t="shared" si="18"/>
        <v>2106.3369598276504</v>
      </c>
      <c r="G251" s="4">
        <f t="shared" si="19"/>
        <v>334715.24572170916</v>
      </c>
    </row>
    <row r="252" spans="2:7">
      <c r="B252" s="27">
        <v>243</v>
      </c>
      <c r="C252" s="4">
        <f t="shared" si="15"/>
        <v>334715.24572170916</v>
      </c>
      <c r="D252" s="4">
        <f t="shared" si="16"/>
        <v>3720.2769598276504</v>
      </c>
      <c r="E252" s="4">
        <f t="shared" si="17"/>
        <v>1603.84</v>
      </c>
      <c r="F252" s="4">
        <f t="shared" si="18"/>
        <v>2116.4369598276508</v>
      </c>
      <c r="G252" s="4">
        <f t="shared" si="19"/>
        <v>332598.80876188149</v>
      </c>
    </row>
    <row r="253" spans="2:7">
      <c r="B253" s="27">
        <v>244</v>
      </c>
      <c r="C253" s="4">
        <f t="shared" si="15"/>
        <v>332598.80876188149</v>
      </c>
      <c r="D253" s="4">
        <f t="shared" si="16"/>
        <v>3720.2769598276504</v>
      </c>
      <c r="E253" s="4">
        <f t="shared" si="17"/>
        <v>1593.7</v>
      </c>
      <c r="F253" s="4">
        <f t="shared" si="18"/>
        <v>2126.5769598276502</v>
      </c>
      <c r="G253" s="4">
        <f t="shared" si="19"/>
        <v>330472.23180205387</v>
      </c>
    </row>
    <row r="254" spans="2:7">
      <c r="B254" s="27">
        <v>245</v>
      </c>
      <c r="C254" s="4">
        <f t="shared" si="15"/>
        <v>330472.23180205387</v>
      </c>
      <c r="D254" s="4">
        <f t="shared" si="16"/>
        <v>3720.2769598276504</v>
      </c>
      <c r="E254" s="4">
        <f t="shared" si="17"/>
        <v>1583.51</v>
      </c>
      <c r="F254" s="4">
        <f t="shared" si="18"/>
        <v>2136.7669598276507</v>
      </c>
      <c r="G254" s="4">
        <f t="shared" si="19"/>
        <v>328335.46484222624</v>
      </c>
    </row>
    <row r="255" spans="2:7">
      <c r="B255" s="27">
        <v>246</v>
      </c>
      <c r="C255" s="4">
        <f t="shared" si="15"/>
        <v>328335.46484222624</v>
      </c>
      <c r="D255" s="4">
        <f t="shared" si="16"/>
        <v>3720.2769598276504</v>
      </c>
      <c r="E255" s="4">
        <f t="shared" si="17"/>
        <v>1573.27</v>
      </c>
      <c r="F255" s="4">
        <f t="shared" si="18"/>
        <v>2147.0069598276505</v>
      </c>
      <c r="G255" s="4">
        <f t="shared" si="19"/>
        <v>326188.45788239856</v>
      </c>
    </row>
    <row r="256" spans="2:7">
      <c r="B256" s="27">
        <v>247</v>
      </c>
      <c r="C256" s="4">
        <f t="shared" si="15"/>
        <v>326188.45788239856</v>
      </c>
      <c r="D256" s="4">
        <f t="shared" si="16"/>
        <v>3720.2769598276504</v>
      </c>
      <c r="E256" s="4">
        <f t="shared" si="17"/>
        <v>1562.99</v>
      </c>
      <c r="F256" s="4">
        <f t="shared" si="18"/>
        <v>2157.2869598276502</v>
      </c>
      <c r="G256" s="4">
        <f t="shared" si="19"/>
        <v>324031.17092257092</v>
      </c>
    </row>
    <row r="257" spans="2:7">
      <c r="B257" s="27">
        <v>248</v>
      </c>
      <c r="C257" s="4">
        <f t="shared" si="15"/>
        <v>324031.17092257092</v>
      </c>
      <c r="D257" s="4">
        <f t="shared" si="16"/>
        <v>3720.2769598276504</v>
      </c>
      <c r="E257" s="4">
        <f t="shared" si="17"/>
        <v>1552.65</v>
      </c>
      <c r="F257" s="4">
        <f t="shared" si="18"/>
        <v>2167.6269598276504</v>
      </c>
      <c r="G257" s="4">
        <f t="shared" si="19"/>
        <v>321863.54396274325</v>
      </c>
    </row>
    <row r="258" spans="2:7">
      <c r="B258" s="27">
        <v>249</v>
      </c>
      <c r="C258" s="4">
        <f t="shared" si="15"/>
        <v>321863.54396274325</v>
      </c>
      <c r="D258" s="4">
        <f t="shared" si="16"/>
        <v>3720.2769598276504</v>
      </c>
      <c r="E258" s="4">
        <f t="shared" si="17"/>
        <v>1542.26</v>
      </c>
      <c r="F258" s="4">
        <f t="shared" si="18"/>
        <v>2178.0169598276507</v>
      </c>
      <c r="G258" s="4">
        <f t="shared" si="19"/>
        <v>319685.52700291562</v>
      </c>
    </row>
    <row r="259" spans="2:7">
      <c r="B259" s="27">
        <v>250</v>
      </c>
      <c r="C259" s="4">
        <f t="shared" si="15"/>
        <v>319685.52700291562</v>
      </c>
      <c r="D259" s="4">
        <f t="shared" si="16"/>
        <v>3720.2769598276504</v>
      </c>
      <c r="E259" s="4">
        <f t="shared" si="17"/>
        <v>1531.83</v>
      </c>
      <c r="F259" s="4">
        <f t="shared" si="18"/>
        <v>2188.4469598276505</v>
      </c>
      <c r="G259" s="4">
        <f t="shared" si="19"/>
        <v>317497.08004308795</v>
      </c>
    </row>
    <row r="260" spans="2:7">
      <c r="B260" s="27">
        <v>251</v>
      </c>
      <c r="C260" s="4">
        <f t="shared" si="15"/>
        <v>317497.08004308795</v>
      </c>
      <c r="D260" s="4">
        <f t="shared" si="16"/>
        <v>3720.2769598276504</v>
      </c>
      <c r="E260" s="4">
        <f t="shared" si="17"/>
        <v>1521.34</v>
      </c>
      <c r="F260" s="4">
        <f t="shared" si="18"/>
        <v>2198.9369598276508</v>
      </c>
      <c r="G260" s="4">
        <f t="shared" si="19"/>
        <v>315298.14308326028</v>
      </c>
    </row>
    <row r="261" spans="2:7">
      <c r="B261" s="27">
        <v>252</v>
      </c>
      <c r="C261" s="4">
        <f t="shared" si="15"/>
        <v>315298.14308326028</v>
      </c>
      <c r="D261" s="4">
        <f t="shared" si="16"/>
        <v>3720.2769598276504</v>
      </c>
      <c r="E261" s="4">
        <f t="shared" si="17"/>
        <v>1510.8</v>
      </c>
      <c r="F261" s="4">
        <f t="shared" si="18"/>
        <v>2209.4769598276507</v>
      </c>
      <c r="G261" s="4">
        <f t="shared" si="19"/>
        <v>313088.66612343263</v>
      </c>
    </row>
    <row r="262" spans="2:7">
      <c r="B262" s="27">
        <v>253</v>
      </c>
      <c r="C262" s="4">
        <f t="shared" si="15"/>
        <v>313088.66612343263</v>
      </c>
      <c r="D262" s="4">
        <f t="shared" si="16"/>
        <v>3720.2769598276504</v>
      </c>
      <c r="E262" s="4">
        <f t="shared" si="17"/>
        <v>1500.22</v>
      </c>
      <c r="F262" s="4">
        <f t="shared" si="18"/>
        <v>2220.0569598276506</v>
      </c>
      <c r="G262" s="4">
        <f t="shared" si="19"/>
        <v>310868.60916360497</v>
      </c>
    </row>
    <row r="263" spans="2:7">
      <c r="B263" s="27">
        <v>254</v>
      </c>
      <c r="C263" s="4">
        <f t="shared" si="15"/>
        <v>310868.60916360497</v>
      </c>
      <c r="D263" s="4">
        <f t="shared" si="16"/>
        <v>3720.2769598276504</v>
      </c>
      <c r="E263" s="4">
        <f t="shared" si="17"/>
        <v>1489.58</v>
      </c>
      <c r="F263" s="4">
        <f t="shared" si="18"/>
        <v>2230.6969598276505</v>
      </c>
      <c r="G263" s="4">
        <f t="shared" si="19"/>
        <v>308637.91220377729</v>
      </c>
    </row>
    <row r="264" spans="2:7">
      <c r="B264" s="27">
        <v>255</v>
      </c>
      <c r="C264" s="4">
        <f t="shared" si="15"/>
        <v>308637.91220377729</v>
      </c>
      <c r="D264" s="4">
        <f t="shared" si="16"/>
        <v>3720.2769598276504</v>
      </c>
      <c r="E264" s="4">
        <f t="shared" si="17"/>
        <v>1478.89</v>
      </c>
      <c r="F264" s="4">
        <f t="shared" si="18"/>
        <v>2241.3869598276506</v>
      </c>
      <c r="G264" s="4">
        <f t="shared" si="19"/>
        <v>306396.52524394961</v>
      </c>
    </row>
    <row r="265" spans="2:7">
      <c r="B265" s="27">
        <v>256</v>
      </c>
      <c r="C265" s="4">
        <f t="shared" si="15"/>
        <v>306396.52524394961</v>
      </c>
      <c r="D265" s="4">
        <f t="shared" si="16"/>
        <v>3720.2769598276504</v>
      </c>
      <c r="E265" s="4">
        <f t="shared" si="17"/>
        <v>1468.15</v>
      </c>
      <c r="F265" s="4">
        <f t="shared" si="18"/>
        <v>2252.1269598276504</v>
      </c>
      <c r="G265" s="4">
        <f t="shared" si="19"/>
        <v>304144.39828412194</v>
      </c>
    </row>
    <row r="266" spans="2:7">
      <c r="B266" s="27">
        <v>257</v>
      </c>
      <c r="C266" s="4">
        <f t="shared" si="15"/>
        <v>304144.39828412194</v>
      </c>
      <c r="D266" s="4">
        <f t="shared" si="16"/>
        <v>3720.2769598276504</v>
      </c>
      <c r="E266" s="4">
        <f t="shared" si="17"/>
        <v>1457.36</v>
      </c>
      <c r="F266" s="4">
        <f t="shared" si="18"/>
        <v>2262.9169598276503</v>
      </c>
      <c r="G266" s="4">
        <f t="shared" si="19"/>
        <v>301881.48132429429</v>
      </c>
    </row>
    <row r="267" spans="2:7">
      <c r="B267" s="27">
        <v>258</v>
      </c>
      <c r="C267" s="4">
        <f t="shared" si="15"/>
        <v>301881.48132429429</v>
      </c>
      <c r="D267" s="4">
        <f t="shared" si="16"/>
        <v>3720.2769598276504</v>
      </c>
      <c r="E267" s="4">
        <f t="shared" si="17"/>
        <v>1446.52</v>
      </c>
      <c r="F267" s="4">
        <f t="shared" si="18"/>
        <v>2273.7569598276505</v>
      </c>
      <c r="G267" s="4">
        <f t="shared" si="19"/>
        <v>299607.72436446662</v>
      </c>
    </row>
    <row r="268" spans="2:7">
      <c r="B268" s="27">
        <v>259</v>
      </c>
      <c r="C268" s="4">
        <f t="shared" ref="C268:C331" si="20">G267</f>
        <v>299607.72436446662</v>
      </c>
      <c r="D268" s="4">
        <f t="shared" ref="D268:D331" si="21">$C$6</f>
        <v>3720.2769598276504</v>
      </c>
      <c r="E268" s="4">
        <f t="shared" ref="E268:E331" si="22">ROUND(C268*$C$5,2)</f>
        <v>1435.62</v>
      </c>
      <c r="F268" s="4">
        <f t="shared" ref="F268:F331" si="23">D268-E268</f>
        <v>2284.6569598276506</v>
      </c>
      <c r="G268" s="4">
        <f t="shared" ref="G268:G331" si="24">C268-F268</f>
        <v>297323.06740463898</v>
      </c>
    </row>
    <row r="269" spans="2:7">
      <c r="B269" s="27">
        <v>260</v>
      </c>
      <c r="C269" s="4">
        <f t="shared" si="20"/>
        <v>297323.06740463898</v>
      </c>
      <c r="D269" s="4">
        <f t="shared" si="21"/>
        <v>3720.2769598276504</v>
      </c>
      <c r="E269" s="4">
        <f t="shared" si="22"/>
        <v>1424.67</v>
      </c>
      <c r="F269" s="4">
        <f t="shared" si="23"/>
        <v>2295.6069598276504</v>
      </c>
      <c r="G269" s="4">
        <f t="shared" si="24"/>
        <v>295027.46044481132</v>
      </c>
    </row>
    <row r="270" spans="2:7">
      <c r="B270" s="27">
        <v>261</v>
      </c>
      <c r="C270" s="4">
        <f t="shared" si="20"/>
        <v>295027.46044481132</v>
      </c>
      <c r="D270" s="4">
        <f t="shared" si="21"/>
        <v>3720.2769598276504</v>
      </c>
      <c r="E270" s="4">
        <f t="shared" si="22"/>
        <v>1413.67</v>
      </c>
      <c r="F270" s="4">
        <f t="shared" si="23"/>
        <v>2306.6069598276504</v>
      </c>
      <c r="G270" s="4">
        <f t="shared" si="24"/>
        <v>292720.85348498367</v>
      </c>
    </row>
    <row r="271" spans="2:7">
      <c r="B271" s="27">
        <v>262</v>
      </c>
      <c r="C271" s="4">
        <f t="shared" si="20"/>
        <v>292720.85348498367</v>
      </c>
      <c r="D271" s="4">
        <f t="shared" si="21"/>
        <v>3720.2769598276504</v>
      </c>
      <c r="E271" s="4">
        <f t="shared" si="22"/>
        <v>1402.62</v>
      </c>
      <c r="F271" s="4">
        <f t="shared" si="23"/>
        <v>2317.6569598276506</v>
      </c>
      <c r="G271" s="4">
        <f t="shared" si="24"/>
        <v>290403.19652515603</v>
      </c>
    </row>
    <row r="272" spans="2:7">
      <c r="B272" s="27">
        <v>263</v>
      </c>
      <c r="C272" s="4">
        <f t="shared" si="20"/>
        <v>290403.19652515603</v>
      </c>
      <c r="D272" s="4">
        <f t="shared" si="21"/>
        <v>3720.2769598276504</v>
      </c>
      <c r="E272" s="4">
        <f t="shared" si="22"/>
        <v>1391.52</v>
      </c>
      <c r="F272" s="4">
        <f t="shared" si="23"/>
        <v>2328.7569598276505</v>
      </c>
      <c r="G272" s="4">
        <f t="shared" si="24"/>
        <v>288074.43956532836</v>
      </c>
    </row>
    <row r="273" spans="2:7">
      <c r="B273" s="27">
        <v>264</v>
      </c>
      <c r="C273" s="4">
        <f t="shared" si="20"/>
        <v>288074.43956532836</v>
      </c>
      <c r="D273" s="4">
        <f t="shared" si="21"/>
        <v>3720.2769598276504</v>
      </c>
      <c r="E273" s="4">
        <f t="shared" si="22"/>
        <v>1380.36</v>
      </c>
      <c r="F273" s="4">
        <f t="shared" si="23"/>
        <v>2339.9169598276503</v>
      </c>
      <c r="G273" s="4">
        <f t="shared" si="24"/>
        <v>285734.52260550071</v>
      </c>
    </row>
    <row r="274" spans="2:7">
      <c r="B274" s="27">
        <v>265</v>
      </c>
      <c r="C274" s="4">
        <f t="shared" si="20"/>
        <v>285734.52260550071</v>
      </c>
      <c r="D274" s="4">
        <f t="shared" si="21"/>
        <v>3720.2769598276504</v>
      </c>
      <c r="E274" s="4">
        <f t="shared" si="22"/>
        <v>1369.14</v>
      </c>
      <c r="F274" s="4">
        <f t="shared" si="23"/>
        <v>2351.1369598276506</v>
      </c>
      <c r="G274" s="4">
        <f t="shared" si="24"/>
        <v>283383.38564567303</v>
      </c>
    </row>
    <row r="275" spans="2:7">
      <c r="B275" s="27">
        <v>266</v>
      </c>
      <c r="C275" s="4">
        <f t="shared" si="20"/>
        <v>283383.38564567303</v>
      </c>
      <c r="D275" s="4">
        <f t="shared" si="21"/>
        <v>3720.2769598276504</v>
      </c>
      <c r="E275" s="4">
        <f t="shared" si="22"/>
        <v>1357.88</v>
      </c>
      <c r="F275" s="4">
        <f t="shared" si="23"/>
        <v>2362.3969598276503</v>
      </c>
      <c r="G275" s="4">
        <f t="shared" si="24"/>
        <v>281020.9886858454</v>
      </c>
    </row>
    <row r="276" spans="2:7">
      <c r="B276" s="27">
        <v>267</v>
      </c>
      <c r="C276" s="4">
        <f t="shared" si="20"/>
        <v>281020.9886858454</v>
      </c>
      <c r="D276" s="4">
        <f t="shared" si="21"/>
        <v>3720.2769598276504</v>
      </c>
      <c r="E276" s="4">
        <f t="shared" si="22"/>
        <v>1346.56</v>
      </c>
      <c r="F276" s="4">
        <f t="shared" si="23"/>
        <v>2373.7169598276505</v>
      </c>
      <c r="G276" s="4">
        <f t="shared" si="24"/>
        <v>278647.27172601776</v>
      </c>
    </row>
    <row r="277" spans="2:7">
      <c r="B277" s="27">
        <v>268</v>
      </c>
      <c r="C277" s="4">
        <f t="shared" si="20"/>
        <v>278647.27172601776</v>
      </c>
      <c r="D277" s="4">
        <f t="shared" si="21"/>
        <v>3720.2769598276504</v>
      </c>
      <c r="E277" s="4">
        <f t="shared" si="22"/>
        <v>1335.18</v>
      </c>
      <c r="F277" s="4">
        <f t="shared" si="23"/>
        <v>2385.0969598276506</v>
      </c>
      <c r="G277" s="4">
        <f t="shared" si="24"/>
        <v>276262.17476619012</v>
      </c>
    </row>
    <row r="278" spans="2:7">
      <c r="B278" s="27">
        <v>269</v>
      </c>
      <c r="C278" s="4">
        <f t="shared" si="20"/>
        <v>276262.17476619012</v>
      </c>
      <c r="D278" s="4">
        <f t="shared" si="21"/>
        <v>3720.2769598276504</v>
      </c>
      <c r="E278" s="4">
        <f t="shared" si="22"/>
        <v>1323.76</v>
      </c>
      <c r="F278" s="4">
        <f t="shared" si="23"/>
        <v>2396.5169598276507</v>
      </c>
      <c r="G278" s="4">
        <f t="shared" si="24"/>
        <v>273865.65780636249</v>
      </c>
    </row>
    <row r="279" spans="2:7">
      <c r="B279" s="27">
        <v>270</v>
      </c>
      <c r="C279" s="4">
        <f t="shared" si="20"/>
        <v>273865.65780636249</v>
      </c>
      <c r="D279" s="4">
        <f t="shared" si="21"/>
        <v>3720.2769598276504</v>
      </c>
      <c r="E279" s="4">
        <f t="shared" si="22"/>
        <v>1312.27</v>
      </c>
      <c r="F279" s="4">
        <f t="shared" si="23"/>
        <v>2408.0069598276505</v>
      </c>
      <c r="G279" s="4">
        <f t="shared" si="24"/>
        <v>271457.65084653482</v>
      </c>
    </row>
    <row r="280" spans="2:7">
      <c r="B280" s="27">
        <v>271</v>
      </c>
      <c r="C280" s="4">
        <f t="shared" si="20"/>
        <v>271457.65084653482</v>
      </c>
      <c r="D280" s="4">
        <f t="shared" si="21"/>
        <v>3720.2769598276504</v>
      </c>
      <c r="E280" s="4">
        <f t="shared" si="22"/>
        <v>1300.73</v>
      </c>
      <c r="F280" s="4">
        <f t="shared" si="23"/>
        <v>2419.5469598276504</v>
      </c>
      <c r="G280" s="4">
        <f t="shared" si="24"/>
        <v>269038.10388670716</v>
      </c>
    </row>
    <row r="281" spans="2:7">
      <c r="B281" s="27">
        <v>272</v>
      </c>
      <c r="C281" s="4">
        <f t="shared" si="20"/>
        <v>269038.10388670716</v>
      </c>
      <c r="D281" s="4">
        <f t="shared" si="21"/>
        <v>3720.2769598276504</v>
      </c>
      <c r="E281" s="4">
        <f t="shared" si="22"/>
        <v>1289.1400000000001</v>
      </c>
      <c r="F281" s="4">
        <f t="shared" si="23"/>
        <v>2431.1369598276506</v>
      </c>
      <c r="G281" s="4">
        <f t="shared" si="24"/>
        <v>266606.96692687948</v>
      </c>
    </row>
    <row r="282" spans="2:7">
      <c r="B282" s="27">
        <v>273</v>
      </c>
      <c r="C282" s="4">
        <f t="shared" si="20"/>
        <v>266606.96692687948</v>
      </c>
      <c r="D282" s="4">
        <f t="shared" si="21"/>
        <v>3720.2769598276504</v>
      </c>
      <c r="E282" s="4">
        <f t="shared" si="22"/>
        <v>1277.49</v>
      </c>
      <c r="F282" s="4">
        <f t="shared" si="23"/>
        <v>2442.7869598276502</v>
      </c>
      <c r="G282" s="4">
        <f t="shared" si="24"/>
        <v>264164.17996705184</v>
      </c>
    </row>
    <row r="283" spans="2:7">
      <c r="B283" s="27">
        <v>274</v>
      </c>
      <c r="C283" s="4">
        <f t="shared" si="20"/>
        <v>264164.17996705184</v>
      </c>
      <c r="D283" s="4">
        <f t="shared" si="21"/>
        <v>3720.2769598276504</v>
      </c>
      <c r="E283" s="4">
        <f t="shared" si="22"/>
        <v>1265.79</v>
      </c>
      <c r="F283" s="4">
        <f t="shared" si="23"/>
        <v>2454.4869598276505</v>
      </c>
      <c r="G283" s="4">
        <f t="shared" si="24"/>
        <v>261709.69300722418</v>
      </c>
    </row>
    <row r="284" spans="2:7">
      <c r="B284" s="27">
        <v>275</v>
      </c>
      <c r="C284" s="4">
        <f t="shared" si="20"/>
        <v>261709.69300722418</v>
      </c>
      <c r="D284" s="4">
        <f t="shared" si="21"/>
        <v>3720.2769598276504</v>
      </c>
      <c r="E284" s="4">
        <f t="shared" si="22"/>
        <v>1254.03</v>
      </c>
      <c r="F284" s="4">
        <f t="shared" si="23"/>
        <v>2466.2469598276502</v>
      </c>
      <c r="G284" s="4">
        <f t="shared" si="24"/>
        <v>259243.44604739654</v>
      </c>
    </row>
    <row r="285" spans="2:7">
      <c r="B285" s="27">
        <v>276</v>
      </c>
      <c r="C285" s="4">
        <f t="shared" si="20"/>
        <v>259243.44604739654</v>
      </c>
      <c r="D285" s="4">
        <f t="shared" si="21"/>
        <v>3720.2769598276504</v>
      </c>
      <c r="E285" s="4">
        <f t="shared" si="22"/>
        <v>1242.21</v>
      </c>
      <c r="F285" s="4">
        <f t="shared" si="23"/>
        <v>2478.0669598276504</v>
      </c>
      <c r="G285" s="4">
        <f t="shared" si="24"/>
        <v>256765.3790875689</v>
      </c>
    </row>
    <row r="286" spans="2:7">
      <c r="B286" s="27">
        <v>277</v>
      </c>
      <c r="C286" s="4">
        <f t="shared" si="20"/>
        <v>256765.3790875689</v>
      </c>
      <c r="D286" s="4">
        <f t="shared" si="21"/>
        <v>3720.2769598276504</v>
      </c>
      <c r="E286" s="4">
        <f t="shared" si="22"/>
        <v>1230.33</v>
      </c>
      <c r="F286" s="4">
        <f t="shared" si="23"/>
        <v>2489.9469598276505</v>
      </c>
      <c r="G286" s="4">
        <f t="shared" si="24"/>
        <v>254275.43212774125</v>
      </c>
    </row>
    <row r="287" spans="2:7">
      <c r="B287" s="27">
        <v>278</v>
      </c>
      <c r="C287" s="4">
        <f t="shared" si="20"/>
        <v>254275.43212774125</v>
      </c>
      <c r="D287" s="4">
        <f t="shared" si="21"/>
        <v>3720.2769598276504</v>
      </c>
      <c r="E287" s="4">
        <f t="shared" si="22"/>
        <v>1218.4000000000001</v>
      </c>
      <c r="F287" s="4">
        <f t="shared" si="23"/>
        <v>2501.8769598276504</v>
      </c>
      <c r="G287" s="4">
        <f t="shared" si="24"/>
        <v>251773.55516791361</v>
      </c>
    </row>
    <row r="288" spans="2:7">
      <c r="B288" s="27">
        <v>279</v>
      </c>
      <c r="C288" s="4">
        <f t="shared" si="20"/>
        <v>251773.55516791361</v>
      </c>
      <c r="D288" s="4">
        <f t="shared" si="21"/>
        <v>3720.2769598276504</v>
      </c>
      <c r="E288" s="4">
        <f t="shared" si="22"/>
        <v>1206.4100000000001</v>
      </c>
      <c r="F288" s="4">
        <f t="shared" si="23"/>
        <v>2513.8669598276501</v>
      </c>
      <c r="G288" s="4">
        <f t="shared" si="24"/>
        <v>249259.68820808595</v>
      </c>
    </row>
    <row r="289" spans="2:7">
      <c r="B289" s="27">
        <v>280</v>
      </c>
      <c r="C289" s="4">
        <f t="shared" si="20"/>
        <v>249259.68820808595</v>
      </c>
      <c r="D289" s="4">
        <f t="shared" si="21"/>
        <v>3720.2769598276504</v>
      </c>
      <c r="E289" s="4">
        <f t="shared" si="22"/>
        <v>1194.3699999999999</v>
      </c>
      <c r="F289" s="4">
        <f t="shared" si="23"/>
        <v>2525.9069598276506</v>
      </c>
      <c r="G289" s="4">
        <f t="shared" si="24"/>
        <v>246733.78124825831</v>
      </c>
    </row>
    <row r="290" spans="2:7">
      <c r="B290" s="27">
        <v>281</v>
      </c>
      <c r="C290" s="4">
        <f t="shared" si="20"/>
        <v>246733.78124825831</v>
      </c>
      <c r="D290" s="4">
        <f t="shared" si="21"/>
        <v>3720.2769598276504</v>
      </c>
      <c r="E290" s="4">
        <f t="shared" si="22"/>
        <v>1182.27</v>
      </c>
      <c r="F290" s="4">
        <f t="shared" si="23"/>
        <v>2538.0069598276505</v>
      </c>
      <c r="G290" s="4">
        <f t="shared" si="24"/>
        <v>244195.77428843066</v>
      </c>
    </row>
    <row r="291" spans="2:7">
      <c r="B291" s="27">
        <v>282</v>
      </c>
      <c r="C291" s="4">
        <f t="shared" si="20"/>
        <v>244195.77428843066</v>
      </c>
      <c r="D291" s="4">
        <f t="shared" si="21"/>
        <v>3720.2769598276504</v>
      </c>
      <c r="E291" s="4">
        <f t="shared" si="22"/>
        <v>1170.0999999999999</v>
      </c>
      <c r="F291" s="4">
        <f t="shared" si="23"/>
        <v>2550.1769598276505</v>
      </c>
      <c r="G291" s="4">
        <f t="shared" si="24"/>
        <v>241645.59732860301</v>
      </c>
    </row>
    <row r="292" spans="2:7">
      <c r="B292" s="27">
        <v>283</v>
      </c>
      <c r="C292" s="4">
        <f t="shared" si="20"/>
        <v>241645.59732860301</v>
      </c>
      <c r="D292" s="4">
        <f t="shared" si="21"/>
        <v>3720.2769598276504</v>
      </c>
      <c r="E292" s="4">
        <f t="shared" si="22"/>
        <v>1157.8900000000001</v>
      </c>
      <c r="F292" s="4">
        <f t="shared" si="23"/>
        <v>2562.3869598276506</v>
      </c>
      <c r="G292" s="4">
        <f t="shared" si="24"/>
        <v>239083.21036877536</v>
      </c>
    </row>
    <row r="293" spans="2:7">
      <c r="B293" s="27">
        <v>284</v>
      </c>
      <c r="C293" s="4">
        <f t="shared" si="20"/>
        <v>239083.21036877536</v>
      </c>
      <c r="D293" s="4">
        <f t="shared" si="21"/>
        <v>3720.2769598276504</v>
      </c>
      <c r="E293" s="4">
        <f t="shared" si="22"/>
        <v>1145.6099999999999</v>
      </c>
      <c r="F293" s="4">
        <f t="shared" si="23"/>
        <v>2574.6669598276503</v>
      </c>
      <c r="G293" s="4">
        <f t="shared" si="24"/>
        <v>236508.54340894771</v>
      </c>
    </row>
    <row r="294" spans="2:7">
      <c r="B294" s="27">
        <v>285</v>
      </c>
      <c r="C294" s="4">
        <f t="shared" si="20"/>
        <v>236508.54340894771</v>
      </c>
      <c r="D294" s="4">
        <f t="shared" si="21"/>
        <v>3720.2769598276504</v>
      </c>
      <c r="E294" s="4">
        <f t="shared" si="22"/>
        <v>1133.27</v>
      </c>
      <c r="F294" s="4">
        <f t="shared" si="23"/>
        <v>2587.0069598276505</v>
      </c>
      <c r="G294" s="4">
        <f t="shared" si="24"/>
        <v>233921.53644912006</v>
      </c>
    </row>
    <row r="295" spans="2:7">
      <c r="B295" s="27">
        <v>286</v>
      </c>
      <c r="C295" s="4">
        <f t="shared" si="20"/>
        <v>233921.53644912006</v>
      </c>
      <c r="D295" s="4">
        <f t="shared" si="21"/>
        <v>3720.2769598276504</v>
      </c>
      <c r="E295" s="4">
        <f t="shared" si="22"/>
        <v>1120.8699999999999</v>
      </c>
      <c r="F295" s="4">
        <f t="shared" si="23"/>
        <v>2599.4069598276506</v>
      </c>
      <c r="G295" s="4">
        <f t="shared" si="24"/>
        <v>231322.12948929242</v>
      </c>
    </row>
    <row r="296" spans="2:7">
      <c r="B296" s="27">
        <v>287</v>
      </c>
      <c r="C296" s="4">
        <f t="shared" si="20"/>
        <v>231322.12948929242</v>
      </c>
      <c r="D296" s="4">
        <f t="shared" si="21"/>
        <v>3720.2769598276504</v>
      </c>
      <c r="E296" s="4">
        <f t="shared" si="22"/>
        <v>1108.42</v>
      </c>
      <c r="F296" s="4">
        <f t="shared" si="23"/>
        <v>2611.8569598276504</v>
      </c>
      <c r="G296" s="4">
        <f t="shared" si="24"/>
        <v>228710.27252946477</v>
      </c>
    </row>
    <row r="297" spans="2:7">
      <c r="B297" s="27">
        <v>288</v>
      </c>
      <c r="C297" s="4">
        <f t="shared" si="20"/>
        <v>228710.27252946477</v>
      </c>
      <c r="D297" s="4">
        <f t="shared" si="21"/>
        <v>3720.2769598276504</v>
      </c>
      <c r="E297" s="4">
        <f t="shared" si="22"/>
        <v>1095.9000000000001</v>
      </c>
      <c r="F297" s="4">
        <f t="shared" si="23"/>
        <v>2624.3769598276504</v>
      </c>
      <c r="G297" s="4">
        <f t="shared" si="24"/>
        <v>226085.89556963713</v>
      </c>
    </row>
    <row r="298" spans="2:7">
      <c r="B298" s="27">
        <v>289</v>
      </c>
      <c r="C298" s="4">
        <f t="shared" si="20"/>
        <v>226085.89556963713</v>
      </c>
      <c r="D298" s="4">
        <f t="shared" si="21"/>
        <v>3720.2769598276504</v>
      </c>
      <c r="E298" s="4">
        <f t="shared" si="22"/>
        <v>1083.33</v>
      </c>
      <c r="F298" s="4">
        <f t="shared" si="23"/>
        <v>2636.9469598276505</v>
      </c>
      <c r="G298" s="4">
        <f t="shared" si="24"/>
        <v>223448.94860980948</v>
      </c>
    </row>
    <row r="299" spans="2:7">
      <c r="B299" s="27">
        <v>290</v>
      </c>
      <c r="C299" s="4">
        <f t="shared" si="20"/>
        <v>223448.94860980948</v>
      </c>
      <c r="D299" s="4">
        <f t="shared" si="21"/>
        <v>3720.2769598276504</v>
      </c>
      <c r="E299" s="4">
        <f t="shared" si="22"/>
        <v>1070.69</v>
      </c>
      <c r="F299" s="4">
        <f t="shared" si="23"/>
        <v>2649.5869598276504</v>
      </c>
      <c r="G299" s="4">
        <f t="shared" si="24"/>
        <v>220799.36164998182</v>
      </c>
    </row>
    <row r="300" spans="2:7">
      <c r="B300" s="27">
        <v>291</v>
      </c>
      <c r="C300" s="4">
        <f t="shared" si="20"/>
        <v>220799.36164998182</v>
      </c>
      <c r="D300" s="4">
        <f t="shared" si="21"/>
        <v>3720.2769598276504</v>
      </c>
      <c r="E300" s="4">
        <f t="shared" si="22"/>
        <v>1058</v>
      </c>
      <c r="F300" s="4">
        <f t="shared" si="23"/>
        <v>2662.2769598276504</v>
      </c>
      <c r="G300" s="4">
        <f t="shared" si="24"/>
        <v>218137.08469015415</v>
      </c>
    </row>
    <row r="301" spans="2:7">
      <c r="B301" s="27">
        <v>292</v>
      </c>
      <c r="C301" s="4">
        <f t="shared" si="20"/>
        <v>218137.08469015415</v>
      </c>
      <c r="D301" s="4">
        <f t="shared" si="21"/>
        <v>3720.2769598276504</v>
      </c>
      <c r="E301" s="4">
        <f t="shared" si="22"/>
        <v>1045.24</v>
      </c>
      <c r="F301" s="4">
        <f t="shared" si="23"/>
        <v>2675.0369598276502</v>
      </c>
      <c r="G301" s="4">
        <f t="shared" si="24"/>
        <v>215462.04773032651</v>
      </c>
    </row>
    <row r="302" spans="2:7">
      <c r="B302" s="27">
        <v>293</v>
      </c>
      <c r="C302" s="4">
        <f t="shared" si="20"/>
        <v>215462.04773032651</v>
      </c>
      <c r="D302" s="4">
        <f t="shared" si="21"/>
        <v>3720.2769598276504</v>
      </c>
      <c r="E302" s="4">
        <f t="shared" si="22"/>
        <v>1032.42</v>
      </c>
      <c r="F302" s="4">
        <f t="shared" si="23"/>
        <v>2687.8569598276504</v>
      </c>
      <c r="G302" s="4">
        <f t="shared" si="24"/>
        <v>212774.19077049886</v>
      </c>
    </row>
    <row r="303" spans="2:7">
      <c r="B303" s="27">
        <v>294</v>
      </c>
      <c r="C303" s="4">
        <f t="shared" si="20"/>
        <v>212774.19077049886</v>
      </c>
      <c r="D303" s="4">
        <f t="shared" si="21"/>
        <v>3720.2769598276504</v>
      </c>
      <c r="E303" s="4">
        <f t="shared" si="22"/>
        <v>1019.54</v>
      </c>
      <c r="F303" s="4">
        <f t="shared" si="23"/>
        <v>2700.7369598276505</v>
      </c>
      <c r="G303" s="4">
        <f t="shared" si="24"/>
        <v>210073.4538106712</v>
      </c>
    </row>
    <row r="304" spans="2:7">
      <c r="B304" s="27">
        <v>295</v>
      </c>
      <c r="C304" s="4">
        <f t="shared" si="20"/>
        <v>210073.4538106712</v>
      </c>
      <c r="D304" s="4">
        <f t="shared" si="21"/>
        <v>3720.2769598276504</v>
      </c>
      <c r="E304" s="4">
        <f t="shared" si="22"/>
        <v>1006.6</v>
      </c>
      <c r="F304" s="4">
        <f t="shared" si="23"/>
        <v>2713.6769598276505</v>
      </c>
      <c r="G304" s="4">
        <f t="shared" si="24"/>
        <v>207359.77685084354</v>
      </c>
    </row>
    <row r="305" spans="2:7">
      <c r="B305" s="27">
        <v>296</v>
      </c>
      <c r="C305" s="4">
        <f t="shared" si="20"/>
        <v>207359.77685084354</v>
      </c>
      <c r="D305" s="4">
        <f t="shared" si="21"/>
        <v>3720.2769598276504</v>
      </c>
      <c r="E305" s="4">
        <f t="shared" si="22"/>
        <v>993.6</v>
      </c>
      <c r="F305" s="4">
        <f t="shared" si="23"/>
        <v>2726.6769598276505</v>
      </c>
      <c r="G305" s="4">
        <f t="shared" si="24"/>
        <v>204633.09989101588</v>
      </c>
    </row>
    <row r="306" spans="2:7">
      <c r="B306" s="27">
        <v>297</v>
      </c>
      <c r="C306" s="4">
        <f t="shared" si="20"/>
        <v>204633.09989101588</v>
      </c>
      <c r="D306" s="4">
        <f t="shared" si="21"/>
        <v>3720.2769598276504</v>
      </c>
      <c r="E306" s="4">
        <f t="shared" si="22"/>
        <v>980.53</v>
      </c>
      <c r="F306" s="4">
        <f t="shared" si="23"/>
        <v>2739.7469598276502</v>
      </c>
      <c r="G306" s="4">
        <f t="shared" si="24"/>
        <v>201893.35293118824</v>
      </c>
    </row>
    <row r="307" spans="2:7">
      <c r="B307" s="27">
        <v>298</v>
      </c>
      <c r="C307" s="4">
        <f t="shared" si="20"/>
        <v>201893.35293118824</v>
      </c>
      <c r="D307" s="4">
        <f t="shared" si="21"/>
        <v>3720.2769598276504</v>
      </c>
      <c r="E307" s="4">
        <f t="shared" si="22"/>
        <v>967.41</v>
      </c>
      <c r="F307" s="4">
        <f t="shared" si="23"/>
        <v>2752.8669598276506</v>
      </c>
      <c r="G307" s="4">
        <f t="shared" si="24"/>
        <v>199140.48597136058</v>
      </c>
    </row>
    <row r="308" spans="2:7">
      <c r="B308" s="27">
        <v>299</v>
      </c>
      <c r="C308" s="4">
        <f t="shared" si="20"/>
        <v>199140.48597136058</v>
      </c>
      <c r="D308" s="4">
        <f t="shared" si="21"/>
        <v>3720.2769598276504</v>
      </c>
      <c r="E308" s="4">
        <f t="shared" si="22"/>
        <v>954.21</v>
      </c>
      <c r="F308" s="4">
        <f t="shared" si="23"/>
        <v>2766.0669598276504</v>
      </c>
      <c r="G308" s="4">
        <f t="shared" si="24"/>
        <v>196374.41901153294</v>
      </c>
    </row>
    <row r="309" spans="2:7">
      <c r="B309" s="27">
        <v>300</v>
      </c>
      <c r="C309" s="4">
        <f t="shared" si="20"/>
        <v>196374.41901153294</v>
      </c>
      <c r="D309" s="4">
        <f t="shared" si="21"/>
        <v>3720.2769598276504</v>
      </c>
      <c r="E309" s="4">
        <f t="shared" si="22"/>
        <v>940.96</v>
      </c>
      <c r="F309" s="4">
        <f t="shared" si="23"/>
        <v>2779.3169598276504</v>
      </c>
      <c r="G309" s="4">
        <f t="shared" si="24"/>
        <v>193595.1020517053</v>
      </c>
    </row>
    <row r="310" spans="2:7">
      <c r="B310" s="27">
        <v>301</v>
      </c>
      <c r="C310" s="4">
        <f t="shared" si="20"/>
        <v>193595.1020517053</v>
      </c>
      <c r="D310" s="4">
        <f t="shared" si="21"/>
        <v>3720.2769598276504</v>
      </c>
      <c r="E310" s="4">
        <f t="shared" si="22"/>
        <v>927.64</v>
      </c>
      <c r="F310" s="4">
        <f t="shared" si="23"/>
        <v>2792.6369598276506</v>
      </c>
      <c r="G310" s="4">
        <f t="shared" si="24"/>
        <v>190802.46509187765</v>
      </c>
    </row>
    <row r="311" spans="2:7">
      <c r="B311" s="27">
        <v>302</v>
      </c>
      <c r="C311" s="4">
        <f t="shared" si="20"/>
        <v>190802.46509187765</v>
      </c>
      <c r="D311" s="4">
        <f t="shared" si="21"/>
        <v>3720.2769598276504</v>
      </c>
      <c r="E311" s="4">
        <f t="shared" si="22"/>
        <v>914.26</v>
      </c>
      <c r="F311" s="4">
        <f t="shared" si="23"/>
        <v>2806.0169598276507</v>
      </c>
      <c r="G311" s="4">
        <f t="shared" si="24"/>
        <v>187996.44813204999</v>
      </c>
    </row>
    <row r="312" spans="2:7">
      <c r="B312" s="27">
        <v>303</v>
      </c>
      <c r="C312" s="4">
        <f t="shared" si="20"/>
        <v>187996.44813204999</v>
      </c>
      <c r="D312" s="4">
        <f t="shared" si="21"/>
        <v>3720.2769598276504</v>
      </c>
      <c r="E312" s="4">
        <f t="shared" si="22"/>
        <v>900.82</v>
      </c>
      <c r="F312" s="4">
        <f t="shared" si="23"/>
        <v>2819.4569598276503</v>
      </c>
      <c r="G312" s="4">
        <f t="shared" si="24"/>
        <v>185176.99117222233</v>
      </c>
    </row>
    <row r="313" spans="2:7">
      <c r="B313" s="27">
        <v>304</v>
      </c>
      <c r="C313" s="4">
        <f t="shared" si="20"/>
        <v>185176.99117222233</v>
      </c>
      <c r="D313" s="4">
        <f t="shared" si="21"/>
        <v>3720.2769598276504</v>
      </c>
      <c r="E313" s="4">
        <f t="shared" si="22"/>
        <v>887.31</v>
      </c>
      <c r="F313" s="4">
        <f t="shared" si="23"/>
        <v>2832.9669598276505</v>
      </c>
      <c r="G313" s="4">
        <f t="shared" si="24"/>
        <v>182344.0242123947</v>
      </c>
    </row>
    <row r="314" spans="2:7">
      <c r="B314" s="27">
        <v>305</v>
      </c>
      <c r="C314" s="4">
        <f t="shared" si="20"/>
        <v>182344.0242123947</v>
      </c>
      <c r="D314" s="4">
        <f t="shared" si="21"/>
        <v>3720.2769598276504</v>
      </c>
      <c r="E314" s="4">
        <f t="shared" si="22"/>
        <v>873.73</v>
      </c>
      <c r="F314" s="4">
        <f t="shared" si="23"/>
        <v>2846.5469598276504</v>
      </c>
      <c r="G314" s="4">
        <f t="shared" si="24"/>
        <v>179497.47725256704</v>
      </c>
    </row>
    <row r="315" spans="2:7">
      <c r="B315" s="27">
        <v>306</v>
      </c>
      <c r="C315" s="4">
        <f t="shared" si="20"/>
        <v>179497.47725256704</v>
      </c>
      <c r="D315" s="4">
        <f t="shared" si="21"/>
        <v>3720.2769598276504</v>
      </c>
      <c r="E315" s="4">
        <f t="shared" si="22"/>
        <v>860.09</v>
      </c>
      <c r="F315" s="4">
        <f t="shared" si="23"/>
        <v>2860.1869598276503</v>
      </c>
      <c r="G315" s="4">
        <f t="shared" si="24"/>
        <v>176637.2902927394</v>
      </c>
    </row>
    <row r="316" spans="2:7">
      <c r="B316" s="27">
        <v>307</v>
      </c>
      <c r="C316" s="4">
        <f t="shared" si="20"/>
        <v>176637.2902927394</v>
      </c>
      <c r="D316" s="4">
        <f t="shared" si="21"/>
        <v>3720.2769598276504</v>
      </c>
      <c r="E316" s="4">
        <f t="shared" si="22"/>
        <v>846.39</v>
      </c>
      <c r="F316" s="4">
        <f t="shared" si="23"/>
        <v>2873.8869598276506</v>
      </c>
      <c r="G316" s="4">
        <f t="shared" si="24"/>
        <v>173763.40333291175</v>
      </c>
    </row>
    <row r="317" spans="2:7">
      <c r="B317" s="27">
        <v>308</v>
      </c>
      <c r="C317" s="4">
        <f t="shared" si="20"/>
        <v>173763.40333291175</v>
      </c>
      <c r="D317" s="4">
        <f t="shared" si="21"/>
        <v>3720.2769598276504</v>
      </c>
      <c r="E317" s="4">
        <f t="shared" si="22"/>
        <v>832.62</v>
      </c>
      <c r="F317" s="4">
        <f t="shared" si="23"/>
        <v>2887.6569598276506</v>
      </c>
      <c r="G317" s="4">
        <f t="shared" si="24"/>
        <v>170875.74637308411</v>
      </c>
    </row>
    <row r="318" spans="2:7">
      <c r="B318" s="27">
        <v>309</v>
      </c>
      <c r="C318" s="4">
        <f t="shared" si="20"/>
        <v>170875.74637308411</v>
      </c>
      <c r="D318" s="4">
        <f t="shared" si="21"/>
        <v>3720.2769598276504</v>
      </c>
      <c r="E318" s="4">
        <f t="shared" si="22"/>
        <v>818.78</v>
      </c>
      <c r="F318" s="4">
        <f t="shared" si="23"/>
        <v>2901.4969598276502</v>
      </c>
      <c r="G318" s="4">
        <f t="shared" si="24"/>
        <v>167974.24941325648</v>
      </c>
    </row>
    <row r="319" spans="2:7">
      <c r="B319" s="27">
        <v>310</v>
      </c>
      <c r="C319" s="4">
        <f t="shared" si="20"/>
        <v>167974.24941325648</v>
      </c>
      <c r="D319" s="4">
        <f t="shared" si="21"/>
        <v>3720.2769598276504</v>
      </c>
      <c r="E319" s="4">
        <f t="shared" si="22"/>
        <v>804.88</v>
      </c>
      <c r="F319" s="4">
        <f t="shared" si="23"/>
        <v>2915.3969598276503</v>
      </c>
      <c r="G319" s="4">
        <f t="shared" si="24"/>
        <v>165058.85245342882</v>
      </c>
    </row>
    <row r="320" spans="2:7">
      <c r="B320" s="27">
        <v>311</v>
      </c>
      <c r="C320" s="4">
        <f t="shared" si="20"/>
        <v>165058.85245342882</v>
      </c>
      <c r="D320" s="4">
        <f t="shared" si="21"/>
        <v>3720.2769598276504</v>
      </c>
      <c r="E320" s="4">
        <f t="shared" si="22"/>
        <v>790.91</v>
      </c>
      <c r="F320" s="4">
        <f t="shared" si="23"/>
        <v>2929.3669598276506</v>
      </c>
      <c r="G320" s="4">
        <f t="shared" si="24"/>
        <v>162129.48549360115</v>
      </c>
    </row>
    <row r="321" spans="2:7">
      <c r="B321" s="27">
        <v>312</v>
      </c>
      <c r="C321" s="4">
        <f t="shared" si="20"/>
        <v>162129.48549360115</v>
      </c>
      <c r="D321" s="4">
        <f t="shared" si="21"/>
        <v>3720.2769598276504</v>
      </c>
      <c r="E321" s="4">
        <f t="shared" si="22"/>
        <v>776.87</v>
      </c>
      <c r="F321" s="4">
        <f t="shared" si="23"/>
        <v>2943.4069598276506</v>
      </c>
      <c r="G321" s="4">
        <f t="shared" si="24"/>
        <v>159186.07853377351</v>
      </c>
    </row>
    <row r="322" spans="2:7">
      <c r="B322" s="27">
        <v>313</v>
      </c>
      <c r="C322" s="4">
        <f t="shared" si="20"/>
        <v>159186.07853377351</v>
      </c>
      <c r="D322" s="4">
        <f t="shared" si="21"/>
        <v>3720.2769598276504</v>
      </c>
      <c r="E322" s="4">
        <f t="shared" si="22"/>
        <v>762.77</v>
      </c>
      <c r="F322" s="4">
        <f t="shared" si="23"/>
        <v>2957.5069598276505</v>
      </c>
      <c r="G322" s="4">
        <f t="shared" si="24"/>
        <v>156228.57157394587</v>
      </c>
    </row>
    <row r="323" spans="2:7">
      <c r="B323" s="27">
        <v>314</v>
      </c>
      <c r="C323" s="4">
        <f t="shared" si="20"/>
        <v>156228.57157394587</v>
      </c>
      <c r="D323" s="4">
        <f t="shared" si="21"/>
        <v>3720.2769598276504</v>
      </c>
      <c r="E323" s="4">
        <f t="shared" si="22"/>
        <v>748.6</v>
      </c>
      <c r="F323" s="4">
        <f t="shared" si="23"/>
        <v>2971.6769598276505</v>
      </c>
      <c r="G323" s="4">
        <f t="shared" si="24"/>
        <v>153256.89461411821</v>
      </c>
    </row>
    <row r="324" spans="2:7">
      <c r="B324" s="27">
        <v>315</v>
      </c>
      <c r="C324" s="4">
        <f t="shared" si="20"/>
        <v>153256.89461411821</v>
      </c>
      <c r="D324" s="4">
        <f t="shared" si="21"/>
        <v>3720.2769598276504</v>
      </c>
      <c r="E324" s="4">
        <f t="shared" si="22"/>
        <v>734.36</v>
      </c>
      <c r="F324" s="4">
        <f t="shared" si="23"/>
        <v>2985.9169598276503</v>
      </c>
      <c r="G324" s="4">
        <f t="shared" si="24"/>
        <v>150270.97765429056</v>
      </c>
    </row>
    <row r="325" spans="2:7">
      <c r="B325" s="27">
        <v>316</v>
      </c>
      <c r="C325" s="4">
        <f t="shared" si="20"/>
        <v>150270.97765429056</v>
      </c>
      <c r="D325" s="4">
        <f t="shared" si="21"/>
        <v>3720.2769598276504</v>
      </c>
      <c r="E325" s="4">
        <f t="shared" si="22"/>
        <v>720.05</v>
      </c>
      <c r="F325" s="4">
        <f t="shared" si="23"/>
        <v>3000.2269598276507</v>
      </c>
      <c r="G325" s="4">
        <f t="shared" si="24"/>
        <v>147270.75069446291</v>
      </c>
    </row>
    <row r="326" spans="2:7">
      <c r="B326" s="27">
        <v>317</v>
      </c>
      <c r="C326" s="4">
        <f t="shared" si="20"/>
        <v>147270.75069446291</v>
      </c>
      <c r="D326" s="4">
        <f t="shared" si="21"/>
        <v>3720.2769598276504</v>
      </c>
      <c r="E326" s="4">
        <f t="shared" si="22"/>
        <v>705.67</v>
      </c>
      <c r="F326" s="4">
        <f t="shared" si="23"/>
        <v>3014.6069598276504</v>
      </c>
      <c r="G326" s="4">
        <f t="shared" si="24"/>
        <v>144256.14373463526</v>
      </c>
    </row>
    <row r="327" spans="2:7">
      <c r="B327" s="27">
        <v>318</v>
      </c>
      <c r="C327" s="4">
        <f t="shared" si="20"/>
        <v>144256.14373463526</v>
      </c>
      <c r="D327" s="4">
        <f t="shared" si="21"/>
        <v>3720.2769598276504</v>
      </c>
      <c r="E327" s="4">
        <f t="shared" si="22"/>
        <v>691.23</v>
      </c>
      <c r="F327" s="4">
        <f t="shared" si="23"/>
        <v>3029.0469598276504</v>
      </c>
      <c r="G327" s="4">
        <f t="shared" si="24"/>
        <v>141227.09677480761</v>
      </c>
    </row>
    <row r="328" spans="2:7">
      <c r="B328" s="27">
        <v>319</v>
      </c>
      <c r="C328" s="4">
        <f t="shared" si="20"/>
        <v>141227.09677480761</v>
      </c>
      <c r="D328" s="4">
        <f t="shared" si="21"/>
        <v>3720.2769598276504</v>
      </c>
      <c r="E328" s="4">
        <f t="shared" si="22"/>
        <v>676.71</v>
      </c>
      <c r="F328" s="4">
        <f t="shared" si="23"/>
        <v>3043.5669598276504</v>
      </c>
      <c r="G328" s="4">
        <f t="shared" si="24"/>
        <v>138183.52981497996</v>
      </c>
    </row>
    <row r="329" spans="2:7">
      <c r="B329" s="27">
        <v>320</v>
      </c>
      <c r="C329" s="4">
        <f t="shared" si="20"/>
        <v>138183.52981497996</v>
      </c>
      <c r="D329" s="4">
        <f t="shared" si="21"/>
        <v>3720.2769598276504</v>
      </c>
      <c r="E329" s="4">
        <f t="shared" si="22"/>
        <v>662.13</v>
      </c>
      <c r="F329" s="4">
        <f t="shared" si="23"/>
        <v>3058.1469598276503</v>
      </c>
      <c r="G329" s="4">
        <f t="shared" si="24"/>
        <v>135125.3828551523</v>
      </c>
    </row>
    <row r="330" spans="2:7">
      <c r="B330" s="27">
        <v>321</v>
      </c>
      <c r="C330" s="4">
        <f t="shared" si="20"/>
        <v>135125.3828551523</v>
      </c>
      <c r="D330" s="4">
        <f t="shared" si="21"/>
        <v>3720.2769598276504</v>
      </c>
      <c r="E330" s="4">
        <f t="shared" si="22"/>
        <v>647.48</v>
      </c>
      <c r="F330" s="4">
        <f t="shared" si="23"/>
        <v>3072.7969598276504</v>
      </c>
      <c r="G330" s="4">
        <f t="shared" si="24"/>
        <v>132052.58589532465</v>
      </c>
    </row>
    <row r="331" spans="2:7">
      <c r="B331" s="27">
        <v>322</v>
      </c>
      <c r="C331" s="4">
        <f t="shared" si="20"/>
        <v>132052.58589532465</v>
      </c>
      <c r="D331" s="4">
        <f t="shared" si="21"/>
        <v>3720.2769598276504</v>
      </c>
      <c r="E331" s="4">
        <f t="shared" si="22"/>
        <v>632.75</v>
      </c>
      <c r="F331" s="4">
        <f t="shared" si="23"/>
        <v>3087.5269598276504</v>
      </c>
      <c r="G331" s="4">
        <f t="shared" si="24"/>
        <v>128965.058935497</v>
      </c>
    </row>
    <row r="332" spans="2:7">
      <c r="B332" s="27">
        <v>323</v>
      </c>
      <c r="C332" s="4">
        <f t="shared" ref="C332:C369" si="25">G331</f>
        <v>128965.058935497</v>
      </c>
      <c r="D332" s="4">
        <f t="shared" ref="D332:D369" si="26">$C$6</f>
        <v>3720.2769598276504</v>
      </c>
      <c r="E332" s="4">
        <f t="shared" ref="E332:E369" si="27">ROUND(C332*$C$5,2)</f>
        <v>617.96</v>
      </c>
      <c r="F332" s="4">
        <f t="shared" ref="F332:F369" si="28">D332-E332</f>
        <v>3102.3169598276504</v>
      </c>
      <c r="G332" s="4">
        <f t="shared" ref="G332:G369" si="29">C332-F332</f>
        <v>125862.74197566936</v>
      </c>
    </row>
    <row r="333" spans="2:7">
      <c r="B333" s="27">
        <v>324</v>
      </c>
      <c r="C333" s="4">
        <f t="shared" si="25"/>
        <v>125862.74197566936</v>
      </c>
      <c r="D333" s="4">
        <f t="shared" si="26"/>
        <v>3720.2769598276504</v>
      </c>
      <c r="E333" s="4">
        <f t="shared" si="27"/>
        <v>603.09</v>
      </c>
      <c r="F333" s="4">
        <f t="shared" si="28"/>
        <v>3117.1869598276503</v>
      </c>
      <c r="G333" s="4">
        <f t="shared" si="29"/>
        <v>122745.5550158417</v>
      </c>
    </row>
    <row r="334" spans="2:7">
      <c r="B334" s="27">
        <v>325</v>
      </c>
      <c r="C334" s="4">
        <f t="shared" si="25"/>
        <v>122745.5550158417</v>
      </c>
      <c r="D334" s="4">
        <f t="shared" si="26"/>
        <v>3720.2769598276504</v>
      </c>
      <c r="E334" s="4">
        <f t="shared" si="27"/>
        <v>588.16</v>
      </c>
      <c r="F334" s="4">
        <f t="shared" si="28"/>
        <v>3132.1169598276506</v>
      </c>
      <c r="G334" s="4">
        <f t="shared" si="29"/>
        <v>119613.43805601406</v>
      </c>
    </row>
    <row r="335" spans="2:7">
      <c r="B335" s="27">
        <v>326</v>
      </c>
      <c r="C335" s="4">
        <f t="shared" si="25"/>
        <v>119613.43805601406</v>
      </c>
      <c r="D335" s="4">
        <f t="shared" si="26"/>
        <v>3720.2769598276504</v>
      </c>
      <c r="E335" s="4">
        <f t="shared" si="27"/>
        <v>573.15</v>
      </c>
      <c r="F335" s="4">
        <f t="shared" si="28"/>
        <v>3147.1269598276504</v>
      </c>
      <c r="G335" s="4">
        <f t="shared" si="29"/>
        <v>116466.3110961864</v>
      </c>
    </row>
    <row r="336" spans="2:7">
      <c r="B336" s="27">
        <v>327</v>
      </c>
      <c r="C336" s="4">
        <f t="shared" si="25"/>
        <v>116466.3110961864</v>
      </c>
      <c r="D336" s="4">
        <f t="shared" si="26"/>
        <v>3720.2769598276504</v>
      </c>
      <c r="E336" s="4">
        <f t="shared" si="27"/>
        <v>558.07000000000005</v>
      </c>
      <c r="F336" s="4">
        <f t="shared" si="28"/>
        <v>3162.2069598276503</v>
      </c>
      <c r="G336" s="4">
        <f t="shared" si="29"/>
        <v>113304.10413635874</v>
      </c>
    </row>
    <row r="337" spans="2:7">
      <c r="B337" s="27">
        <v>328</v>
      </c>
      <c r="C337" s="4">
        <f t="shared" si="25"/>
        <v>113304.10413635874</v>
      </c>
      <c r="D337" s="4">
        <f t="shared" si="26"/>
        <v>3720.2769598276504</v>
      </c>
      <c r="E337" s="4">
        <f t="shared" si="27"/>
        <v>542.91999999999996</v>
      </c>
      <c r="F337" s="4">
        <f t="shared" si="28"/>
        <v>3177.3569598276504</v>
      </c>
      <c r="G337" s="4">
        <f t="shared" si="29"/>
        <v>110126.74717653109</v>
      </c>
    </row>
    <row r="338" spans="2:7">
      <c r="B338" s="27">
        <v>329</v>
      </c>
      <c r="C338" s="4">
        <f t="shared" si="25"/>
        <v>110126.74717653109</v>
      </c>
      <c r="D338" s="4">
        <f t="shared" si="26"/>
        <v>3720.2769598276504</v>
      </c>
      <c r="E338" s="4">
        <f t="shared" si="27"/>
        <v>527.69000000000005</v>
      </c>
      <c r="F338" s="4">
        <f t="shared" si="28"/>
        <v>3192.5869598276504</v>
      </c>
      <c r="G338" s="4">
        <f t="shared" si="29"/>
        <v>106934.16021670344</v>
      </c>
    </row>
    <row r="339" spans="2:7">
      <c r="B339" s="27">
        <v>330</v>
      </c>
      <c r="C339" s="4">
        <f t="shared" si="25"/>
        <v>106934.16021670344</v>
      </c>
      <c r="D339" s="4">
        <f t="shared" si="26"/>
        <v>3720.2769598276504</v>
      </c>
      <c r="E339" s="4">
        <f t="shared" si="27"/>
        <v>512.39</v>
      </c>
      <c r="F339" s="4">
        <f t="shared" si="28"/>
        <v>3207.8869598276506</v>
      </c>
      <c r="G339" s="4">
        <f t="shared" si="29"/>
        <v>103726.27325687579</v>
      </c>
    </row>
    <row r="340" spans="2:7">
      <c r="B340" s="27">
        <v>331</v>
      </c>
      <c r="C340" s="4">
        <f t="shared" si="25"/>
        <v>103726.27325687579</v>
      </c>
      <c r="D340" s="4">
        <f t="shared" si="26"/>
        <v>3720.2769598276504</v>
      </c>
      <c r="E340" s="4">
        <f t="shared" si="27"/>
        <v>497.02</v>
      </c>
      <c r="F340" s="4">
        <f t="shared" si="28"/>
        <v>3223.2569598276505</v>
      </c>
      <c r="G340" s="4">
        <f t="shared" si="29"/>
        <v>100503.01629704815</v>
      </c>
    </row>
    <row r="341" spans="2:7">
      <c r="B341" s="27">
        <v>332</v>
      </c>
      <c r="C341" s="4">
        <f t="shared" si="25"/>
        <v>100503.01629704815</v>
      </c>
      <c r="D341" s="4">
        <f t="shared" si="26"/>
        <v>3720.2769598276504</v>
      </c>
      <c r="E341" s="4">
        <f t="shared" si="27"/>
        <v>481.58</v>
      </c>
      <c r="F341" s="4">
        <f t="shared" si="28"/>
        <v>3238.6969598276505</v>
      </c>
      <c r="G341" s="4">
        <f t="shared" si="29"/>
        <v>97264.319337220499</v>
      </c>
    </row>
    <row r="342" spans="2:7">
      <c r="B342" s="27">
        <v>333</v>
      </c>
      <c r="C342" s="4">
        <f t="shared" si="25"/>
        <v>97264.319337220499</v>
      </c>
      <c r="D342" s="4">
        <f t="shared" si="26"/>
        <v>3720.2769598276504</v>
      </c>
      <c r="E342" s="4">
        <f t="shared" si="27"/>
        <v>466.06</v>
      </c>
      <c r="F342" s="4">
        <f t="shared" si="28"/>
        <v>3254.2169598276505</v>
      </c>
      <c r="G342" s="4">
        <f t="shared" si="29"/>
        <v>94010.102377392846</v>
      </c>
    </row>
    <row r="343" spans="2:7">
      <c r="B343" s="27">
        <v>334</v>
      </c>
      <c r="C343" s="4">
        <f t="shared" si="25"/>
        <v>94010.102377392846</v>
      </c>
      <c r="D343" s="4">
        <f t="shared" si="26"/>
        <v>3720.2769598276504</v>
      </c>
      <c r="E343" s="4">
        <f t="shared" si="27"/>
        <v>450.47</v>
      </c>
      <c r="F343" s="4">
        <f t="shared" si="28"/>
        <v>3269.8069598276506</v>
      </c>
      <c r="G343" s="4">
        <f t="shared" si="29"/>
        <v>90740.295417565198</v>
      </c>
    </row>
    <row r="344" spans="2:7">
      <c r="B344" s="27">
        <v>335</v>
      </c>
      <c r="C344" s="4">
        <f t="shared" si="25"/>
        <v>90740.295417565198</v>
      </c>
      <c r="D344" s="4">
        <f t="shared" si="26"/>
        <v>3720.2769598276504</v>
      </c>
      <c r="E344" s="4">
        <f t="shared" si="27"/>
        <v>434.8</v>
      </c>
      <c r="F344" s="4">
        <f t="shared" si="28"/>
        <v>3285.4769598276503</v>
      </c>
      <c r="G344" s="4">
        <f t="shared" si="29"/>
        <v>87454.81845773755</v>
      </c>
    </row>
    <row r="345" spans="2:7">
      <c r="B345" s="27">
        <v>336</v>
      </c>
      <c r="C345" s="4">
        <f t="shared" si="25"/>
        <v>87454.81845773755</v>
      </c>
      <c r="D345" s="4">
        <f t="shared" si="26"/>
        <v>3720.2769598276504</v>
      </c>
      <c r="E345" s="4">
        <f t="shared" si="27"/>
        <v>419.05</v>
      </c>
      <c r="F345" s="4">
        <f t="shared" si="28"/>
        <v>3301.2269598276503</v>
      </c>
      <c r="G345" s="4">
        <f t="shared" si="29"/>
        <v>84153.591497909903</v>
      </c>
    </row>
    <row r="346" spans="2:7">
      <c r="B346" s="27">
        <v>337</v>
      </c>
      <c r="C346" s="4">
        <f t="shared" si="25"/>
        <v>84153.591497909903</v>
      </c>
      <c r="D346" s="4">
        <f t="shared" si="26"/>
        <v>3720.2769598276504</v>
      </c>
      <c r="E346" s="4">
        <f t="shared" si="27"/>
        <v>403.24</v>
      </c>
      <c r="F346" s="4">
        <f t="shared" si="28"/>
        <v>3317.0369598276502</v>
      </c>
      <c r="G346" s="4">
        <f t="shared" si="29"/>
        <v>80836.554538082259</v>
      </c>
    </row>
    <row r="347" spans="2:7">
      <c r="B347" s="27">
        <v>338</v>
      </c>
      <c r="C347" s="4">
        <f t="shared" si="25"/>
        <v>80836.554538082259</v>
      </c>
      <c r="D347" s="4">
        <f t="shared" si="26"/>
        <v>3720.2769598276504</v>
      </c>
      <c r="E347" s="4">
        <f t="shared" si="27"/>
        <v>387.34</v>
      </c>
      <c r="F347" s="4">
        <f t="shared" si="28"/>
        <v>3332.9369598276503</v>
      </c>
      <c r="G347" s="4">
        <f t="shared" si="29"/>
        <v>77503.617578254605</v>
      </c>
    </row>
    <row r="348" spans="2:7">
      <c r="B348" s="27">
        <v>339</v>
      </c>
      <c r="C348" s="4">
        <f t="shared" si="25"/>
        <v>77503.617578254605</v>
      </c>
      <c r="D348" s="4">
        <f t="shared" si="26"/>
        <v>3720.2769598276504</v>
      </c>
      <c r="E348" s="4">
        <f t="shared" si="27"/>
        <v>371.37</v>
      </c>
      <c r="F348" s="4">
        <f t="shared" si="28"/>
        <v>3348.9069598276506</v>
      </c>
      <c r="G348" s="4">
        <f t="shared" si="29"/>
        <v>74154.710618426951</v>
      </c>
    </row>
    <row r="349" spans="2:7">
      <c r="B349" s="27">
        <v>340</v>
      </c>
      <c r="C349" s="4">
        <f t="shared" si="25"/>
        <v>74154.710618426951</v>
      </c>
      <c r="D349" s="4">
        <f t="shared" si="26"/>
        <v>3720.2769598276504</v>
      </c>
      <c r="E349" s="4">
        <f t="shared" si="27"/>
        <v>355.32</v>
      </c>
      <c r="F349" s="4">
        <f t="shared" si="28"/>
        <v>3364.9569598276503</v>
      </c>
      <c r="G349" s="4">
        <f t="shared" si="29"/>
        <v>70789.753658599308</v>
      </c>
    </row>
    <row r="350" spans="2:7">
      <c r="B350" s="27">
        <v>341</v>
      </c>
      <c r="C350" s="4">
        <f t="shared" si="25"/>
        <v>70789.753658599308</v>
      </c>
      <c r="D350" s="4">
        <f t="shared" si="26"/>
        <v>3720.2769598276504</v>
      </c>
      <c r="E350" s="4">
        <f t="shared" si="27"/>
        <v>339.2</v>
      </c>
      <c r="F350" s="4">
        <f t="shared" si="28"/>
        <v>3381.0769598276506</v>
      </c>
      <c r="G350" s="4">
        <f t="shared" si="29"/>
        <v>67408.676698771655</v>
      </c>
    </row>
    <row r="351" spans="2:7">
      <c r="B351" s="27">
        <v>342</v>
      </c>
      <c r="C351" s="4">
        <f t="shared" si="25"/>
        <v>67408.676698771655</v>
      </c>
      <c r="D351" s="4">
        <f t="shared" si="26"/>
        <v>3720.2769598276504</v>
      </c>
      <c r="E351" s="4">
        <f t="shared" si="27"/>
        <v>323</v>
      </c>
      <c r="F351" s="4">
        <f t="shared" si="28"/>
        <v>3397.2769598276504</v>
      </c>
      <c r="G351" s="4">
        <f t="shared" si="29"/>
        <v>64011.399738944005</v>
      </c>
    </row>
    <row r="352" spans="2:7">
      <c r="B352" s="27">
        <v>343</v>
      </c>
      <c r="C352" s="4">
        <f t="shared" si="25"/>
        <v>64011.399738944005</v>
      </c>
      <c r="D352" s="4">
        <f t="shared" si="26"/>
        <v>3720.2769598276504</v>
      </c>
      <c r="E352" s="4">
        <f t="shared" si="27"/>
        <v>306.72000000000003</v>
      </c>
      <c r="F352" s="4">
        <f t="shared" si="28"/>
        <v>3413.5569598276506</v>
      </c>
      <c r="G352" s="4">
        <f t="shared" si="29"/>
        <v>60597.842779116356</v>
      </c>
    </row>
    <row r="353" spans="2:7">
      <c r="B353" s="27">
        <v>344</v>
      </c>
      <c r="C353" s="4">
        <f t="shared" si="25"/>
        <v>60597.842779116356</v>
      </c>
      <c r="D353" s="4">
        <f t="shared" si="26"/>
        <v>3720.2769598276504</v>
      </c>
      <c r="E353" s="4">
        <f t="shared" si="27"/>
        <v>290.36</v>
      </c>
      <c r="F353" s="4">
        <f t="shared" si="28"/>
        <v>3429.9169598276503</v>
      </c>
      <c r="G353" s="4">
        <f t="shared" si="29"/>
        <v>57167.925819288706</v>
      </c>
    </row>
    <row r="354" spans="2:7">
      <c r="B354" s="27">
        <v>345</v>
      </c>
      <c r="C354" s="4">
        <f t="shared" si="25"/>
        <v>57167.925819288706</v>
      </c>
      <c r="D354" s="4">
        <f t="shared" si="26"/>
        <v>3720.2769598276504</v>
      </c>
      <c r="E354" s="4">
        <f t="shared" si="27"/>
        <v>273.93</v>
      </c>
      <c r="F354" s="4">
        <f t="shared" si="28"/>
        <v>3446.3469598276506</v>
      </c>
      <c r="G354" s="4">
        <f t="shared" si="29"/>
        <v>53721.578859461057</v>
      </c>
    </row>
    <row r="355" spans="2:7">
      <c r="B355" s="27">
        <v>346</v>
      </c>
      <c r="C355" s="4">
        <f t="shared" si="25"/>
        <v>53721.578859461057</v>
      </c>
      <c r="D355" s="4">
        <f t="shared" si="26"/>
        <v>3720.2769598276504</v>
      </c>
      <c r="E355" s="4">
        <f t="shared" si="27"/>
        <v>257.42</v>
      </c>
      <c r="F355" s="4">
        <f t="shared" si="28"/>
        <v>3462.8569598276504</v>
      </c>
      <c r="G355" s="4">
        <f t="shared" si="29"/>
        <v>50258.721899633405</v>
      </c>
    </row>
    <row r="356" spans="2:7">
      <c r="B356" s="27">
        <v>347</v>
      </c>
      <c r="C356" s="4">
        <f t="shared" si="25"/>
        <v>50258.721899633405</v>
      </c>
      <c r="D356" s="4">
        <f t="shared" si="26"/>
        <v>3720.2769598276504</v>
      </c>
      <c r="E356" s="4">
        <f t="shared" si="27"/>
        <v>240.82</v>
      </c>
      <c r="F356" s="4">
        <f t="shared" si="28"/>
        <v>3479.4569598276503</v>
      </c>
      <c r="G356" s="4">
        <f t="shared" si="29"/>
        <v>46779.264939805755</v>
      </c>
    </row>
    <row r="357" spans="2:7">
      <c r="B357" s="27">
        <v>348</v>
      </c>
      <c r="C357" s="4">
        <f t="shared" si="25"/>
        <v>46779.264939805755</v>
      </c>
      <c r="D357" s="4">
        <f t="shared" si="26"/>
        <v>3720.2769598276504</v>
      </c>
      <c r="E357" s="4">
        <f t="shared" si="27"/>
        <v>224.15</v>
      </c>
      <c r="F357" s="4">
        <f t="shared" si="28"/>
        <v>3496.1269598276504</v>
      </c>
      <c r="G357" s="4">
        <f t="shared" si="29"/>
        <v>43283.137979978106</v>
      </c>
    </row>
    <row r="358" spans="2:7">
      <c r="B358" s="27">
        <v>349</v>
      </c>
      <c r="C358" s="4">
        <f t="shared" si="25"/>
        <v>43283.137979978106</v>
      </c>
      <c r="D358" s="4">
        <f t="shared" si="26"/>
        <v>3720.2769598276504</v>
      </c>
      <c r="E358" s="4">
        <f t="shared" si="27"/>
        <v>207.4</v>
      </c>
      <c r="F358" s="4">
        <f t="shared" si="28"/>
        <v>3512.8769598276504</v>
      </c>
      <c r="G358" s="4">
        <f t="shared" si="29"/>
        <v>39770.261020150458</v>
      </c>
    </row>
    <row r="359" spans="2:7">
      <c r="B359" s="27">
        <v>350</v>
      </c>
      <c r="C359" s="4">
        <f t="shared" si="25"/>
        <v>39770.261020150458</v>
      </c>
      <c r="D359" s="4">
        <f t="shared" si="26"/>
        <v>3720.2769598276504</v>
      </c>
      <c r="E359" s="4">
        <f t="shared" si="27"/>
        <v>190.57</v>
      </c>
      <c r="F359" s="4">
        <f t="shared" si="28"/>
        <v>3529.7069598276503</v>
      </c>
      <c r="G359" s="4">
        <f t="shared" si="29"/>
        <v>36240.554060322807</v>
      </c>
    </row>
    <row r="360" spans="2:7">
      <c r="B360" s="27">
        <v>351</v>
      </c>
      <c r="C360" s="4">
        <f t="shared" si="25"/>
        <v>36240.554060322807</v>
      </c>
      <c r="D360" s="4">
        <f t="shared" si="26"/>
        <v>3720.2769598276504</v>
      </c>
      <c r="E360" s="4">
        <f t="shared" si="27"/>
        <v>173.65</v>
      </c>
      <c r="F360" s="4">
        <f t="shared" si="28"/>
        <v>3546.6269598276504</v>
      </c>
      <c r="G360" s="4">
        <f t="shared" si="29"/>
        <v>32693.927100495159</v>
      </c>
    </row>
    <row r="361" spans="2:7">
      <c r="B361" s="27">
        <v>352</v>
      </c>
      <c r="C361" s="4">
        <f t="shared" si="25"/>
        <v>32693.927100495159</v>
      </c>
      <c r="D361" s="4">
        <f t="shared" si="26"/>
        <v>3720.2769598276504</v>
      </c>
      <c r="E361" s="4">
        <f t="shared" si="27"/>
        <v>156.66</v>
      </c>
      <c r="F361" s="4">
        <f t="shared" si="28"/>
        <v>3563.6169598276506</v>
      </c>
      <c r="G361" s="4">
        <f t="shared" si="29"/>
        <v>29130.310140667509</v>
      </c>
    </row>
    <row r="362" spans="2:7">
      <c r="B362" s="27">
        <v>353</v>
      </c>
      <c r="C362" s="4">
        <f t="shared" si="25"/>
        <v>29130.310140667509</v>
      </c>
      <c r="D362" s="4">
        <f t="shared" si="26"/>
        <v>3720.2769598276504</v>
      </c>
      <c r="E362" s="4">
        <f t="shared" si="27"/>
        <v>139.58000000000001</v>
      </c>
      <c r="F362" s="4">
        <f t="shared" si="28"/>
        <v>3580.6969598276505</v>
      </c>
      <c r="G362" s="4">
        <f t="shared" si="29"/>
        <v>25549.613180839857</v>
      </c>
    </row>
    <row r="363" spans="2:7">
      <c r="B363" s="27">
        <v>354</v>
      </c>
      <c r="C363" s="4">
        <f t="shared" si="25"/>
        <v>25549.613180839857</v>
      </c>
      <c r="D363" s="4">
        <f t="shared" si="26"/>
        <v>3720.2769598276504</v>
      </c>
      <c r="E363" s="4">
        <f t="shared" si="27"/>
        <v>122.43</v>
      </c>
      <c r="F363" s="4">
        <f t="shared" si="28"/>
        <v>3597.8469598276506</v>
      </c>
      <c r="G363" s="4">
        <f t="shared" si="29"/>
        <v>21951.766221012207</v>
      </c>
    </row>
    <row r="364" spans="2:7">
      <c r="B364" s="27">
        <v>355</v>
      </c>
      <c r="C364" s="4">
        <f t="shared" si="25"/>
        <v>21951.766221012207</v>
      </c>
      <c r="D364" s="4">
        <f t="shared" si="26"/>
        <v>3720.2769598276504</v>
      </c>
      <c r="E364" s="4">
        <f t="shared" si="27"/>
        <v>105.19</v>
      </c>
      <c r="F364" s="4">
        <f t="shared" si="28"/>
        <v>3615.0869598276504</v>
      </c>
      <c r="G364" s="4">
        <f t="shared" si="29"/>
        <v>18336.679261184556</v>
      </c>
    </row>
    <row r="365" spans="2:7">
      <c r="B365" s="27">
        <v>356</v>
      </c>
      <c r="C365" s="4">
        <f t="shared" si="25"/>
        <v>18336.679261184556</v>
      </c>
      <c r="D365" s="4">
        <f t="shared" si="26"/>
        <v>3720.2769598276504</v>
      </c>
      <c r="E365" s="4">
        <f t="shared" si="27"/>
        <v>87.86</v>
      </c>
      <c r="F365" s="4">
        <f t="shared" si="28"/>
        <v>3632.4169598276503</v>
      </c>
      <c r="G365" s="4">
        <f t="shared" si="29"/>
        <v>14704.262301356906</v>
      </c>
    </row>
    <row r="366" spans="2:7">
      <c r="B366" s="27">
        <v>357</v>
      </c>
      <c r="C366" s="4">
        <f t="shared" si="25"/>
        <v>14704.262301356906</v>
      </c>
      <c r="D366" s="4">
        <f t="shared" si="26"/>
        <v>3720.2769598276504</v>
      </c>
      <c r="E366" s="4">
        <f t="shared" si="27"/>
        <v>70.459999999999994</v>
      </c>
      <c r="F366" s="4">
        <f t="shared" si="28"/>
        <v>3649.8169598276504</v>
      </c>
      <c r="G366" s="4">
        <f t="shared" si="29"/>
        <v>11054.445341529256</v>
      </c>
    </row>
    <row r="367" spans="2:7">
      <c r="B367" s="27">
        <v>358</v>
      </c>
      <c r="C367" s="4">
        <f t="shared" si="25"/>
        <v>11054.445341529256</v>
      </c>
      <c r="D367" s="4">
        <f t="shared" si="26"/>
        <v>3720.2769598276504</v>
      </c>
      <c r="E367" s="4">
        <f t="shared" si="27"/>
        <v>52.97</v>
      </c>
      <c r="F367" s="4">
        <f t="shared" si="28"/>
        <v>3667.3069598276506</v>
      </c>
      <c r="G367" s="4">
        <f t="shared" si="29"/>
        <v>7387.1383817016049</v>
      </c>
    </row>
    <row r="368" spans="2:7">
      <c r="B368" s="27">
        <v>359</v>
      </c>
      <c r="C368" s="4">
        <f t="shared" si="25"/>
        <v>7387.1383817016049</v>
      </c>
      <c r="D368" s="4">
        <f t="shared" si="26"/>
        <v>3720.2769598276504</v>
      </c>
      <c r="E368" s="4">
        <f t="shared" si="27"/>
        <v>35.4</v>
      </c>
      <c r="F368" s="4">
        <f t="shared" si="28"/>
        <v>3684.8769598276504</v>
      </c>
      <c r="G368" s="4">
        <f t="shared" si="29"/>
        <v>3702.2614218739545</v>
      </c>
    </row>
    <row r="369" spans="2:7" ht="17" thickBot="1">
      <c r="B369" s="29">
        <v>360</v>
      </c>
      <c r="C369" s="5">
        <f t="shared" si="25"/>
        <v>3702.2614218739545</v>
      </c>
      <c r="D369" s="5">
        <f t="shared" si="26"/>
        <v>3720.2769598276504</v>
      </c>
      <c r="E369" s="5">
        <f t="shared" si="27"/>
        <v>17.739999999999998</v>
      </c>
      <c r="F369" s="5">
        <f t="shared" si="28"/>
        <v>3702.5369598276507</v>
      </c>
      <c r="G369" s="5">
        <f t="shared" si="29"/>
        <v>-0.27553795369612999</v>
      </c>
    </row>
    <row r="370" spans="2:7" ht="17" thickTop="1">
      <c r="B370" s="31" t="s">
        <v>43</v>
      </c>
      <c r="C370" s="2"/>
      <c r="D370" s="30">
        <f>SUM(D10:D369)</f>
        <v>1339299.7055379504</v>
      </c>
      <c r="E370" s="30">
        <f t="shared" ref="E370:F370" si="30">SUM(E10:E369)</f>
        <v>701799.42999999959</v>
      </c>
      <c r="F370" s="30">
        <f t="shared" si="30"/>
        <v>637500.27553795476</v>
      </c>
      <c r="G370" s="2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 &amp; Summary</vt:lpstr>
      <vt:lpstr>Amortization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Talati,Shyam</dc:creator>
  <cp:lastModifiedBy>Talati,Shyam</cp:lastModifiedBy>
  <dcterms:created xsi:type="dcterms:W3CDTF">2026-02-07T22:02:28Z</dcterms:created>
  <dcterms:modified xsi:type="dcterms:W3CDTF">2026-02-09T00:50:05Z</dcterms:modified>
</cp:coreProperties>
</file>